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weY2aRLxrYTgpoQjojlcY1ffUGoOBtFrlexorkt4Wgdb34uoDGjqDOkKwFztSVTohYEu0cYzSexI8OESnVXh3A==" workbookSaltValue="EraIBAX2Am4VfLBdPH0ENA==" workbookSpinCount="100000" lockStructure="1"/>
  <bookViews>
    <workbookView xWindow="0" yWindow="0" windowWidth="13800" windowHeight="3900" tabRatio="772"/>
  </bookViews>
  <sheets>
    <sheet name="抵免科目申請範例" sheetId="21" r:id="rId1"/>
    <sheet name="學分抵免原則快查表" sheetId="10" r:id="rId2"/>
    <sheet name="抵免科目申請表 #1" sheetId="4" r:id="rId3"/>
    <sheet name="抵免科目申請表 #2" sheetId="18" r:id="rId4"/>
    <sheet name="抵免科目申請表 #3" sheetId="20" r:id="rId5"/>
    <sheet name="資料驗證" sheetId="2" state="hidden" r:id="rId6"/>
  </sheets>
  <definedNames>
    <definedName name="_GoBack" localSheetId="2">'抵免科目申請表 #1'!$B$26</definedName>
    <definedName name="_GoBack" localSheetId="3">'抵免科目申請表 #2'!$B$26</definedName>
    <definedName name="_GoBack" localSheetId="4">'抵免科目申請表 #3'!$B$26</definedName>
    <definedName name="_GoBack" localSheetId="0">抵免科目申請範例!$B$26</definedName>
    <definedName name="_xlnm.Print_Titles" localSheetId="2">'抵免科目申請表 #1'!$1:$10</definedName>
    <definedName name="_xlnm.Print_Titles" localSheetId="3">'抵免科目申請表 #2'!$1:$10</definedName>
    <definedName name="_xlnm.Print_Titles" localSheetId="4">'抵免科目申請表 #3'!$1:$10</definedName>
    <definedName name="_xlnm.Print_Titles" localSheetId="0">抵免科目申請範例!$1:$10</definedName>
    <definedName name="年級">資料驗證!$F$2:$F$4</definedName>
    <definedName name="身份">資料驗證!$C$2:$C$4</definedName>
    <definedName name="身份別">資料驗證!$C$2:$C$4</definedName>
    <definedName name="課程屬性">資料驗證!$A$2:$A$3</definedName>
    <definedName name="學歷">資料驗證!$D$2:$D$6</definedName>
    <definedName name="學歷狀態">資料驗證!$E$2:$E$3</definedName>
    <definedName name="選別">資料驗證!$B$2:$B$14</definedName>
  </definedNames>
  <calcPr calcId="162913"/>
</workbook>
</file>

<file path=xl/calcChain.xml><?xml version="1.0" encoding="utf-8"?>
<calcChain xmlns="http://schemas.openxmlformats.org/spreadsheetml/2006/main">
  <c r="M3" i="20" l="1"/>
  <c r="M3" i="18"/>
  <c r="B4" i="20" l="1"/>
  <c r="B4" i="18"/>
  <c r="I7" i="4"/>
  <c r="L17" i="21"/>
  <c r="B25" i="21" l="1"/>
  <c r="L24" i="21"/>
  <c r="L23" i="21"/>
  <c r="L22" i="21"/>
  <c r="L20" i="21"/>
  <c r="L14" i="21"/>
  <c r="L13" i="21"/>
  <c r="L11" i="21"/>
  <c r="I7" i="21"/>
  <c r="B7" i="20"/>
  <c r="B7" i="18"/>
  <c r="B25" i="20"/>
  <c r="L24" i="20"/>
  <c r="L23" i="20"/>
  <c r="L22" i="20"/>
  <c r="L21" i="20"/>
  <c r="L20" i="20"/>
  <c r="L19" i="20"/>
  <c r="L18" i="20"/>
  <c r="L17" i="20"/>
  <c r="L16" i="20"/>
  <c r="L15" i="20"/>
  <c r="L14" i="20"/>
  <c r="L13" i="20"/>
  <c r="L12" i="20"/>
  <c r="L11" i="20"/>
  <c r="I7" i="20"/>
  <c r="M4" i="20"/>
  <c r="H4" i="20"/>
  <c r="H3" i="20"/>
  <c r="I1" i="20"/>
  <c r="M4" i="18"/>
  <c r="H3" i="18"/>
  <c r="H4" i="18"/>
  <c r="I1" i="18"/>
  <c r="B25" i="18" l="1"/>
  <c r="B26" i="21" s="1"/>
  <c r="L24" i="18"/>
  <c r="L23" i="18"/>
  <c r="L22" i="18"/>
  <c r="L21" i="18"/>
  <c r="L20" i="18"/>
  <c r="L19" i="18"/>
  <c r="L18" i="18"/>
  <c r="L17" i="18"/>
  <c r="L16" i="18"/>
  <c r="L15" i="18"/>
  <c r="L14" i="18"/>
  <c r="L13" i="18"/>
  <c r="L12" i="18"/>
  <c r="L11" i="18"/>
  <c r="I7" i="18"/>
  <c r="L23" i="4" l="1"/>
  <c r="L13" i="4" l="1"/>
  <c r="L12" i="4"/>
  <c r="L14" i="4"/>
  <c r="L15" i="4"/>
  <c r="L16" i="4"/>
  <c r="L17" i="4"/>
  <c r="L18" i="4"/>
  <c r="L20" i="4"/>
  <c r="L19" i="4"/>
  <c r="L21" i="4"/>
  <c r="L22" i="4"/>
  <c r="L24" i="4"/>
  <c r="L11" i="4"/>
  <c r="B25" i="4" l="1"/>
  <c r="B26" i="20" l="1"/>
  <c r="B26" i="18"/>
  <c r="B26" i="4"/>
</calcChain>
</file>

<file path=xl/sharedStrings.xml><?xml version="1.0" encoding="utf-8"?>
<sst xmlns="http://schemas.openxmlformats.org/spreadsheetml/2006/main" count="474" uniqueCount="166">
  <si>
    <t>成績</t>
    <phoneticPr fontId="1" type="noConversion"/>
  </si>
  <si>
    <t>上</t>
    <phoneticPr fontId="1" type="noConversion"/>
  </si>
  <si>
    <t>下</t>
    <phoneticPr fontId="1" type="noConversion"/>
  </si>
  <si>
    <t>期次</t>
    <phoneticPr fontId="1" type="noConversion"/>
  </si>
  <si>
    <t>課程屬性</t>
    <phoneticPr fontId="1" type="noConversion"/>
  </si>
  <si>
    <t>准抵
學分</t>
    <phoneticPr fontId="1" type="noConversion"/>
  </si>
  <si>
    <t>期次</t>
    <phoneticPr fontId="1" type="noConversion"/>
  </si>
  <si>
    <t>修得
學分</t>
    <phoneticPr fontId="1" type="noConversion"/>
  </si>
  <si>
    <t>教務處
複審</t>
    <phoneticPr fontId="1" type="noConversion"/>
  </si>
  <si>
    <t>教學單位
審查意見</t>
    <phoneticPr fontId="1" type="noConversion"/>
  </si>
  <si>
    <t>課程屬性</t>
    <phoneticPr fontId="1" type="noConversion"/>
  </si>
  <si>
    <t>學系主任
簽    核</t>
    <phoneticPr fontId="1" type="noConversion"/>
  </si>
  <si>
    <t>部 主 任
簽    核</t>
    <phoneticPr fontId="1" type="noConversion"/>
  </si>
  <si>
    <t>選別</t>
    <phoneticPr fontId="1" type="noConversion"/>
  </si>
  <si>
    <t>必英一</t>
    <phoneticPr fontId="1" type="noConversion"/>
  </si>
  <si>
    <t>必英二</t>
    <phoneticPr fontId="1" type="noConversion"/>
  </si>
  <si>
    <t>必體一</t>
    <phoneticPr fontId="1" type="noConversion"/>
  </si>
  <si>
    <t>必體二</t>
    <phoneticPr fontId="1" type="noConversion"/>
  </si>
  <si>
    <t>必通NT</t>
    <phoneticPr fontId="1" type="noConversion"/>
  </si>
  <si>
    <t>必通ST</t>
    <phoneticPr fontId="1" type="noConversion"/>
  </si>
  <si>
    <t>必通PT</t>
    <phoneticPr fontId="1" type="noConversion"/>
  </si>
  <si>
    <t>必軍訓</t>
    <phoneticPr fontId="1" type="noConversion"/>
  </si>
  <si>
    <t>必國文</t>
    <phoneticPr fontId="1" type="noConversion"/>
  </si>
  <si>
    <t>系必修</t>
    <phoneticPr fontId="1" type="noConversion"/>
  </si>
  <si>
    <t>外系選</t>
    <phoneticPr fontId="1" type="noConversion"/>
  </si>
  <si>
    <t>系選修</t>
    <phoneticPr fontId="1" type="noConversion"/>
  </si>
  <si>
    <t>大學</t>
    <phoneticPr fontId="1" type="noConversion"/>
  </si>
  <si>
    <t>五專</t>
    <phoneticPr fontId="1" type="noConversion"/>
  </si>
  <si>
    <t>二專</t>
    <phoneticPr fontId="1" type="noConversion"/>
  </si>
  <si>
    <t>畢業</t>
    <phoneticPr fontId="1" type="noConversion"/>
  </si>
  <si>
    <t>肄業</t>
    <phoneticPr fontId="1" type="noConversion"/>
  </si>
  <si>
    <t>系級：</t>
    <phoneticPr fontId="1" type="noConversion"/>
  </si>
  <si>
    <t>年級：</t>
    <phoneticPr fontId="1" type="noConversion"/>
  </si>
  <si>
    <t>年級</t>
    <phoneticPr fontId="1" type="noConversion"/>
  </si>
  <si>
    <t>二</t>
    <phoneticPr fontId="1" type="noConversion"/>
  </si>
  <si>
    <t>三</t>
    <phoneticPr fontId="1" type="noConversion"/>
  </si>
  <si>
    <t>身份</t>
    <phoneticPr fontId="1" type="noConversion"/>
  </si>
  <si>
    <t>姓名：</t>
    <phoneticPr fontId="1" type="noConversion"/>
  </si>
  <si>
    <t>學號：</t>
    <phoneticPr fontId="1" type="noConversion"/>
  </si>
  <si>
    <t>四</t>
    <phoneticPr fontId="1" type="noConversion"/>
  </si>
  <si>
    <t>學年</t>
    <phoneticPr fontId="1" type="noConversion"/>
  </si>
  <si>
    <t>學期</t>
    <phoneticPr fontId="1" type="noConversion"/>
  </si>
  <si>
    <t>必軍訓</t>
  </si>
  <si>
    <t>必國文</t>
  </si>
  <si>
    <t>必通NT</t>
  </si>
  <si>
    <t>必通PT</t>
  </si>
  <si>
    <t>外系選</t>
  </si>
  <si>
    <t>開課代碼</t>
    <phoneticPr fontId="1" type="noConversion"/>
  </si>
  <si>
    <t>學年</t>
  </si>
  <si>
    <t>學期</t>
  </si>
  <si>
    <t>必入門</t>
  </si>
  <si>
    <t>必入門</t>
    <phoneticPr fontId="1" type="noConversion"/>
  </si>
  <si>
    <t>研究所以上</t>
    <phoneticPr fontId="1" type="noConversion"/>
  </si>
  <si>
    <t>轉學生大三</t>
    <phoneticPr fontId="1" type="noConversion"/>
  </si>
  <si>
    <t>轉學生大二</t>
    <phoneticPr fontId="1" type="noConversion"/>
  </si>
  <si>
    <t>大一新生</t>
    <phoneticPr fontId="1" type="noConversion"/>
  </si>
  <si>
    <t>課程/學分/身份</t>
    <phoneticPr fontId="1" type="noConversion"/>
  </si>
  <si>
    <t>轉學生(原輔大)</t>
    <phoneticPr fontId="1" type="noConversion"/>
  </si>
  <si>
    <t>轉學生(非輔大)</t>
    <phoneticPr fontId="1" type="noConversion"/>
  </si>
  <si>
    <t>五專二專畢業</t>
    <phoneticPr fontId="1" type="noConversion"/>
  </si>
  <si>
    <t>五專二專肄業</t>
    <phoneticPr fontId="1" type="noConversion"/>
  </si>
  <si>
    <t>重考生(輔大)</t>
    <phoneticPr fontId="1" type="noConversion"/>
  </si>
  <si>
    <t>重考生(非輔大)</t>
    <phoneticPr fontId="1" type="noConversion"/>
  </si>
  <si>
    <t>校訂必修：人生哲學</t>
    <phoneticPr fontId="1" type="noConversion"/>
  </si>
  <si>
    <t>○</t>
    <phoneticPr fontId="1" type="noConversion"/>
  </si>
  <si>
    <t>-</t>
    <phoneticPr fontId="1" type="noConversion"/>
  </si>
  <si>
    <t>校訂必修：大學入門</t>
    <phoneticPr fontId="1" type="noConversion"/>
  </si>
  <si>
    <t>校訂必修：專業倫理</t>
    <phoneticPr fontId="1" type="noConversion"/>
  </si>
  <si>
    <t>校訂必修：軍訓 (單週)</t>
    <phoneticPr fontId="1" type="noConversion"/>
  </si>
  <si>
    <t>校訂必修：體育大一</t>
    <phoneticPr fontId="1" type="noConversion"/>
  </si>
  <si>
    <t>校訂必修：體育大二</t>
    <phoneticPr fontId="1" type="noConversion"/>
  </si>
  <si>
    <t>校訂必修：國文</t>
    <phoneticPr fontId="1" type="noConversion"/>
  </si>
  <si>
    <t>○ 限必修相近</t>
    <phoneticPr fontId="1" type="noConversion"/>
  </si>
  <si>
    <t>校訂必修：外語大一</t>
    <phoneticPr fontId="1" type="noConversion"/>
  </si>
  <si>
    <t>校訂必修：外語大二</t>
    <phoneticPr fontId="1" type="noConversion"/>
  </si>
  <si>
    <t>酌情抵免</t>
    <phoneticPr fontId="1" type="noConversion"/>
  </si>
  <si>
    <t>校訂必修：通識三領域</t>
    <phoneticPr fontId="1" type="noConversion"/>
  </si>
  <si>
    <t>○ 相近之必、選、通</t>
    <phoneticPr fontId="1" type="noConversion"/>
  </si>
  <si>
    <t>本系學分</t>
    <phoneticPr fontId="1" type="noConversion"/>
  </si>
  <si>
    <t>承認本校學分</t>
    <phoneticPr fontId="1" type="noConversion"/>
  </si>
  <si>
    <r>
      <t>以</t>
    </r>
    <r>
      <rPr>
        <sz val="10"/>
        <color indexed="10"/>
        <rFont val="新細明體"/>
        <family val="1"/>
        <charset val="136"/>
      </rPr>
      <t>一、二年級應修學分總數</t>
    </r>
    <r>
      <rPr>
        <sz val="10"/>
        <rFont val="新細明體"/>
        <family val="1"/>
        <charset val="136"/>
      </rPr>
      <t>為限</t>
    </r>
    <phoneticPr fontId="1" type="noConversion"/>
  </si>
  <si>
    <r>
      <t>以</t>
    </r>
    <r>
      <rPr>
        <sz val="10"/>
        <color indexed="10"/>
        <rFont val="新細明體"/>
        <family val="1"/>
        <charset val="136"/>
      </rPr>
      <t>一年級應修學分總數</t>
    </r>
    <r>
      <rPr>
        <sz val="10"/>
        <rFont val="新細明體"/>
        <family val="1"/>
        <charset val="136"/>
      </rPr>
      <t>為限</t>
    </r>
    <phoneticPr fontId="1" type="noConversion"/>
  </si>
  <si>
    <t>限抵一年級科目</t>
    <phoneticPr fontId="1" type="noConversion"/>
  </si>
  <si>
    <t>備註</t>
    <phoneticPr fontId="1" type="noConversion"/>
  </si>
  <si>
    <t>可提高編級</t>
    <phoneticPr fontId="1" type="noConversion"/>
  </si>
  <si>
    <t>應修科目需於開學一週辦理甄試及格</t>
    <phoneticPr fontId="1" type="noConversion"/>
  </si>
  <si>
    <t>上</t>
    <phoneticPr fontId="1" type="noConversion"/>
  </si>
  <si>
    <t>下</t>
    <phoneticPr fontId="1" type="noConversion"/>
  </si>
  <si>
    <t>推廣教育學分</t>
    <phoneticPr fontId="1" type="noConversion"/>
  </si>
  <si>
    <t>已有學士以上學位生(含新生、轉生)</t>
    <phoneticPr fontId="1" type="noConversion"/>
  </si>
  <si>
    <t>轉系生</t>
    <phoneticPr fontId="1" type="noConversion"/>
  </si>
  <si>
    <t>各大學</t>
    <phoneticPr fontId="1" type="noConversion"/>
  </si>
  <si>
    <t>輔大</t>
    <phoneticPr fontId="1" type="noConversion"/>
  </si>
  <si>
    <t>非輔大</t>
    <phoneticPr fontId="1" type="noConversion"/>
  </si>
  <si>
    <t xml:space="preserve"> -</t>
    <phoneticPr fontId="1" type="noConversion"/>
  </si>
  <si>
    <t xml:space="preserve"> 附畢業證書免修，另修全人2學分</t>
    <phoneticPr fontId="1" type="noConversion"/>
  </si>
  <si>
    <t>修過可免</t>
    <phoneticPr fontId="1" type="noConversion"/>
  </si>
  <si>
    <t>○ 限必修性質</t>
    <phoneticPr fontId="1" type="noConversion"/>
  </si>
  <si>
    <t>不得提高編級</t>
    <phoneticPr fontId="1" type="noConversion"/>
  </si>
  <si>
    <t>通識體育：有學分選修不可抵0學分必修</t>
    <phoneticPr fontId="1" type="noConversion"/>
  </si>
  <si>
    <t>轉系生降轉重複年級之體育可免修</t>
    <phoneticPr fontId="1" type="noConversion"/>
  </si>
  <si>
    <t>五專1-3年級科目不得抵免</t>
    <phoneticPr fontId="1" type="noConversion"/>
  </si>
  <si>
    <t>外系選修承認：98</t>
    <phoneticPr fontId="1" type="noConversion"/>
  </si>
  <si>
    <t>外系選修承認：99</t>
  </si>
  <si>
    <t>外系選修承認：100</t>
  </si>
  <si>
    <t>外系選修承認：101</t>
  </si>
  <si>
    <t>外系選修承認：102</t>
    <phoneticPr fontId="1" type="noConversion"/>
  </si>
  <si>
    <t>外系選修學分最多以14學分為上限</t>
    <phoneticPr fontId="19" type="noConversion"/>
  </si>
  <si>
    <t>酌情抵免</t>
    <phoneticPr fontId="19" type="noConversion"/>
  </si>
  <si>
    <t>申請高編</t>
    <phoneticPr fontId="1" type="noConversion"/>
  </si>
  <si>
    <t>否</t>
    <phoneticPr fontId="1" type="noConversion"/>
  </si>
  <si>
    <t>是</t>
    <phoneticPr fontId="1" type="noConversion"/>
  </si>
  <si>
    <t>同等學力</t>
    <phoneticPr fontId="1" type="noConversion"/>
  </si>
  <si>
    <t>學士學分班</t>
    <phoneticPr fontId="1" type="noConversion"/>
  </si>
  <si>
    <t>本頁小計</t>
    <phoneticPr fontId="1" type="noConversion"/>
  </si>
  <si>
    <t>申請抵免　　　　　　  
學分總計</t>
    <phoneticPr fontId="1" type="noConversion"/>
  </si>
  <si>
    <t>(           )</t>
    <phoneticPr fontId="1" type="noConversion"/>
  </si>
  <si>
    <t>全民國防教育軍事訓練</t>
    <phoneticPr fontId="1" type="noConversion"/>
  </si>
  <si>
    <t>大學入門</t>
    <phoneticPr fontId="1" type="noConversion"/>
  </si>
  <si>
    <t>國文</t>
    <phoneticPr fontId="1" type="noConversion"/>
  </si>
  <si>
    <t>必英一</t>
  </si>
  <si>
    <t>CFTN000764A</t>
    <phoneticPr fontId="1" type="noConversion"/>
  </si>
  <si>
    <t>CIT0200155</t>
    <phoneticPr fontId="1" type="noConversion"/>
  </si>
  <si>
    <t>外國語文(中級英文)</t>
    <phoneticPr fontId="1" type="noConversion"/>
  </si>
  <si>
    <t>CNTI800548</t>
    <phoneticPr fontId="1" type="noConversion"/>
  </si>
  <si>
    <t>電腦與課程學習</t>
    <phoneticPr fontId="1" type="noConversion"/>
  </si>
  <si>
    <t>DPTA800637</t>
    <phoneticPr fontId="1" type="noConversion"/>
  </si>
  <si>
    <t>搖滾樂</t>
    <phoneticPr fontId="1" type="noConversion"/>
  </si>
  <si>
    <t>影像文學與戲劇習作</t>
    <phoneticPr fontId="1" type="noConversion"/>
  </si>
  <si>
    <t>C010312449</t>
    <phoneticPr fontId="1" type="noConversion"/>
  </si>
  <si>
    <r>
      <t>下學期成績未達60分，</t>
    </r>
    <r>
      <rPr>
        <sz val="10"/>
        <color rgb="FFFF0000"/>
        <rFont val="新細明體"/>
        <family val="1"/>
        <charset val="136"/>
      </rPr>
      <t>需補修下學期及格</t>
    </r>
    <r>
      <rPr>
        <sz val="10"/>
        <color indexed="8"/>
        <rFont val="新細明體"/>
        <family val="1"/>
        <charset val="136"/>
      </rPr>
      <t>始得抵免國文 4 學分。</t>
    </r>
    <phoneticPr fontId="19" type="noConversion"/>
  </si>
  <si>
    <t>抵免別一</t>
    <phoneticPr fontId="1" type="noConversion"/>
  </si>
  <si>
    <t>抵免別二</t>
    <phoneticPr fontId="1" type="noConversion"/>
  </si>
  <si>
    <t>學年度）</t>
    <phoneticPr fontId="19" type="noConversion"/>
  </si>
  <si>
    <t>輔仁大學抵免科目申請表（</t>
    <phoneticPr fontId="19" type="noConversion"/>
  </si>
  <si>
    <t>http://estu.fju.edu.tw/fjucourse/ava_form.asp</t>
    <phoneticPr fontId="19" type="noConversion"/>
  </si>
  <si>
    <t>轉系生</t>
  </si>
  <si>
    <t>轉系生</t>
    <phoneticPr fontId="1" type="noConversion"/>
  </si>
  <si>
    <t>選別</t>
    <phoneticPr fontId="1" type="noConversion"/>
  </si>
  <si>
    <t>身份：</t>
    <phoneticPr fontId="1" type="noConversion"/>
  </si>
  <si>
    <t>二</t>
  </si>
  <si>
    <t>已修科目
（不得簡稱）</t>
    <phoneticPr fontId="1" type="noConversion"/>
  </si>
  <si>
    <t>抵免科目
（不得簡稱）</t>
    <phoneticPr fontId="1" type="noConversion"/>
  </si>
  <si>
    <t>原屬系級：</t>
    <phoneticPr fontId="1" type="noConversion"/>
  </si>
  <si>
    <t>轉入系級：</t>
    <phoneticPr fontId="1" type="noConversion"/>
  </si>
  <si>
    <t>學生
簽名</t>
    <phoneticPr fontId="1" type="noConversion"/>
  </si>
  <si>
    <t>★ 同意抵免外系選修學分共計</t>
    <phoneticPr fontId="1" type="noConversion"/>
  </si>
  <si>
    <t>開課代碼</t>
    <phoneticPr fontId="1" type="noConversion"/>
  </si>
  <si>
    <t>藝術與文化創意學士學位學程</t>
    <phoneticPr fontId="19" type="noConversion"/>
  </si>
  <si>
    <t>王小明</t>
    <phoneticPr fontId="19" type="noConversion"/>
  </si>
  <si>
    <t>必體二</t>
  </si>
  <si>
    <t>籃球
游泳</t>
    <phoneticPr fontId="1" type="noConversion"/>
  </si>
  <si>
    <t>CATP102953A
CATP102302A</t>
    <phoneticPr fontId="19" type="noConversion"/>
  </si>
  <si>
    <t>系別：</t>
    <phoneticPr fontId="1" type="noConversion"/>
  </si>
  <si>
    <t>體育課填寫方式如左。
「必體二」指大二體育</t>
    <phoneticPr fontId="19" type="noConversion"/>
  </si>
  <si>
    <t>★ 科目代碼查詢(開課資料查詢系統網址)：</t>
    <phoneticPr fontId="19" type="noConversion"/>
  </si>
  <si>
    <t>CCTN000001</t>
    <phoneticPr fontId="1" type="noConversion"/>
  </si>
  <si>
    <t>手機號碼：</t>
    <phoneticPr fontId="1" type="noConversion"/>
  </si>
  <si>
    <t>轉系生</t>
    <phoneticPr fontId="1" type="noConversion"/>
  </si>
  <si>
    <t>國文</t>
    <phoneticPr fontId="1" type="noConversion"/>
  </si>
  <si>
    <t>籃球
游泳</t>
    <phoneticPr fontId="1" type="noConversion"/>
  </si>
  <si>
    <t>全民國防教育軍事訓練</t>
    <phoneticPr fontId="1" type="noConversion"/>
  </si>
  <si>
    <t>醫學資訊與健康科技進修學士學位學程</t>
    <phoneticPr fontId="19" type="noConversion"/>
  </si>
  <si>
    <t xml:space="preserve">CYT1H21020 </t>
    <phoneticPr fontId="1" type="noConversion"/>
  </si>
  <si>
    <r>
      <t>「</t>
    </r>
    <r>
      <rPr>
        <sz val="12"/>
        <rFont val="標楷體"/>
        <family val="4"/>
        <charset val="136"/>
      </rPr>
      <t>NTI8 資訊科技</t>
    </r>
    <r>
      <rPr>
        <sz val="12"/>
        <color rgb="FFFF0000"/>
        <rFont val="標楷體"/>
        <family val="4"/>
        <charset val="136"/>
      </rPr>
      <t xml:space="preserve">」子類
</t>
    </r>
    <r>
      <rPr>
        <sz val="12"/>
        <color rgb="FF0000FF"/>
        <rFont val="標楷體"/>
        <family val="4"/>
        <charset val="136"/>
      </rPr>
      <t>不列計本系畢業學分</t>
    </r>
    <phoneticPr fontId="19" type="noConversion"/>
  </si>
  <si>
    <r>
      <t>★ 請</t>
    </r>
    <r>
      <rPr>
        <b/>
        <sz val="16"/>
        <color rgb="FFFF0000"/>
        <rFont val="新細明體"/>
        <family val="1"/>
        <charset val="136"/>
        <scheme val="minor"/>
      </rPr>
      <t>從「抵免科目申請表＃1」寫起</t>
    </r>
    <r>
      <rPr>
        <b/>
        <sz val="16"/>
        <color theme="1"/>
        <rFont val="新細明體"/>
        <family val="1"/>
        <charset val="136"/>
        <scheme val="minor"/>
      </rPr>
      <t>，勿修改本範例頁。
★ 本表填寫完成後，請記得更改檔名，並將電子檔寄至mih</t>
    </r>
    <r>
      <rPr>
        <b/>
        <sz val="16"/>
        <color rgb="FFFF0000"/>
        <rFont val="新細明體"/>
        <family val="1"/>
        <charset val="136"/>
        <scheme val="minor"/>
      </rPr>
      <t>@gapp.fju.edu.tw</t>
    </r>
    <r>
      <rPr>
        <b/>
        <sz val="16"/>
        <color theme="1"/>
        <rFont val="新細明體"/>
        <family val="1"/>
        <charset val="136"/>
        <scheme val="minor"/>
      </rPr>
      <t xml:space="preserve">
★ </t>
    </r>
    <r>
      <rPr>
        <b/>
        <sz val="16"/>
        <color rgb="FF0000FF"/>
        <rFont val="新細明體"/>
        <family val="1"/>
        <charset val="136"/>
        <scheme val="minor"/>
      </rPr>
      <t>電子檔寄出後，</t>
    </r>
    <r>
      <rPr>
        <b/>
        <sz val="16"/>
        <color theme="1"/>
        <rFont val="新細明體"/>
        <family val="1"/>
        <charset val="136"/>
        <scheme val="minor"/>
      </rPr>
      <t>請持原學校之</t>
    </r>
    <r>
      <rPr>
        <b/>
        <sz val="16"/>
        <color rgb="FFFF0000"/>
        <rFont val="新細明體"/>
        <family val="1"/>
        <charset val="136"/>
        <scheme val="minor"/>
      </rPr>
      <t>成績單正本</t>
    </r>
    <r>
      <rPr>
        <b/>
        <sz val="16"/>
        <color theme="1"/>
        <rFont val="新細明體"/>
        <family val="1"/>
        <charset val="136"/>
        <scheme val="minor"/>
      </rPr>
      <t>(有畢業證書者加附證書影本)
     至進修部大樓ES810系辦公室找秘書辦理後續事宜
★ 未於</t>
    </r>
    <r>
      <rPr>
        <b/>
        <sz val="16"/>
        <color rgb="FFFF0000"/>
        <rFont val="新細明體"/>
        <family val="1"/>
        <charset val="136"/>
        <scheme val="minor"/>
      </rPr>
      <t>109年9月18日前</t>
    </r>
    <r>
      <rPr>
        <b/>
        <sz val="16"/>
        <color theme="1"/>
        <rFont val="新細明體"/>
        <family val="1"/>
        <charset val="136"/>
        <scheme val="minor"/>
      </rPr>
      <t>完成上述二條件者，</t>
    </r>
    <r>
      <rPr>
        <b/>
        <sz val="16"/>
        <color rgb="FF0000FF"/>
        <rFont val="新細明體"/>
        <family val="1"/>
        <charset val="136"/>
        <scheme val="minor"/>
      </rPr>
      <t>視同放棄辦理抵免，逾時不候</t>
    </r>
    <r>
      <rPr>
        <b/>
        <sz val="16"/>
        <color theme="1"/>
        <rFont val="新細明體"/>
        <family val="1"/>
        <charset val="136"/>
        <scheme val="minor"/>
      </rPr>
      <t>。
     依照校方規定，辦理抵免時間僅有</t>
    </r>
    <r>
      <rPr>
        <b/>
        <u/>
        <sz val="16"/>
        <color rgb="FFFF0000"/>
        <rFont val="新細明體"/>
        <family val="1"/>
        <charset val="136"/>
        <scheme val="minor"/>
      </rPr>
      <t>入學年之開學一週內提出申請</t>
    </r>
    <r>
      <rPr>
        <b/>
        <sz val="16"/>
        <color theme="1"/>
        <rFont val="新細明體"/>
        <family val="1"/>
        <charset val="136"/>
        <scheme val="minor"/>
      </rPr>
      <t>才有效。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</si>
</sst>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4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8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8"/>
      <color indexed="8"/>
      <name val="標楷體"/>
      <family val="4"/>
      <charset val="136"/>
    </font>
    <font>
      <sz val="10"/>
      <color indexed="8"/>
      <name val="新細明體"/>
      <family val="1"/>
      <charset val="136"/>
    </font>
    <font>
      <sz val="10"/>
      <color indexed="62"/>
      <name val="新細明體"/>
      <family val="1"/>
      <charset val="136"/>
    </font>
    <font>
      <sz val="14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b/>
      <sz val="12"/>
      <color indexed="8"/>
      <name val="Times New Roman"/>
      <family val="1"/>
    </font>
    <font>
      <b/>
      <sz val="14"/>
      <color indexed="8"/>
      <name val="標楷體"/>
      <family val="4"/>
      <charset val="136"/>
    </font>
    <font>
      <b/>
      <sz val="16"/>
      <color indexed="8"/>
      <name val="Times New Roman"/>
      <family val="1"/>
    </font>
    <font>
      <sz val="12"/>
      <color indexed="8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  <font>
      <sz val="14"/>
      <color indexed="8"/>
      <name val="新細明體"/>
      <family val="1"/>
      <charset val="136"/>
    </font>
    <font>
      <b/>
      <u/>
      <sz val="14"/>
      <color indexed="8"/>
      <name val="標楷體"/>
      <family val="4"/>
      <charset val="136"/>
    </font>
    <font>
      <b/>
      <u/>
      <sz val="14"/>
      <color indexed="8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9"/>
      <name val="新細明體"/>
      <family val="1"/>
      <charset val="136"/>
      <scheme val="minor"/>
    </font>
    <font>
      <sz val="10"/>
      <color rgb="FFFF0000"/>
      <name val="新細明體"/>
      <family val="1"/>
      <charset val="136"/>
    </font>
    <font>
      <u/>
      <sz val="12"/>
      <color theme="10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u/>
      <sz val="14"/>
      <color theme="1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sz val="10"/>
      <color rgb="FFFF0000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10"/>
      <color indexed="12"/>
      <name val="新細明體"/>
      <family val="1"/>
      <charset val="136"/>
    </font>
    <font>
      <b/>
      <sz val="16"/>
      <color theme="1"/>
      <name val="新細明體"/>
      <family val="1"/>
      <charset val="136"/>
      <scheme val="minor"/>
    </font>
    <font>
      <b/>
      <sz val="16"/>
      <color rgb="FFFF0000"/>
      <name val="新細明體"/>
      <family val="1"/>
      <charset val="136"/>
      <scheme val="minor"/>
    </font>
    <font>
      <b/>
      <sz val="16"/>
      <color rgb="FF0000FF"/>
      <name val="新細明體"/>
      <family val="1"/>
      <charset val="136"/>
      <scheme val="minor"/>
    </font>
    <font>
      <b/>
      <u/>
      <sz val="16"/>
      <color rgb="FFFF0000"/>
      <name val="新細明體"/>
      <family val="1"/>
      <charset val="136"/>
      <scheme val="minor"/>
    </font>
    <font>
      <sz val="14"/>
      <color rgb="FFFF0000"/>
      <name val="標楷體"/>
      <family val="4"/>
      <charset val="136"/>
    </font>
    <font>
      <b/>
      <sz val="10"/>
      <color indexed="8"/>
      <name val="新細明體"/>
      <family val="1"/>
      <charset val="136"/>
    </font>
    <font>
      <b/>
      <sz val="10"/>
      <color indexed="8"/>
      <name val="標楷體"/>
      <family val="4"/>
      <charset val="136"/>
    </font>
    <font>
      <sz val="12"/>
      <color rgb="FF0000FF"/>
      <name val="標楷體"/>
      <family val="4"/>
      <charset val="136"/>
    </font>
    <font>
      <b/>
      <u/>
      <sz val="12"/>
      <color indexed="8"/>
      <name val="標楷體"/>
      <family val="4"/>
      <charset val="136"/>
    </font>
    <font>
      <sz val="9"/>
      <color indexed="8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2B2B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1" fillId="0" borderId="0" applyNumberFormat="0" applyFill="0" applyBorder="0" applyAlignment="0" applyProtection="0"/>
    <xf numFmtId="0" fontId="29" fillId="0" borderId="0"/>
  </cellStyleXfs>
  <cellXfs count="159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7" fillId="0" borderId="17" xfId="0" applyFont="1" applyBorder="1" applyAlignment="1" applyProtection="1">
      <alignment horizontal="left" vertical="center" wrapText="1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0" fontId="13" fillId="0" borderId="0" xfId="0" applyFont="1" applyFill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16" fillId="3" borderId="0" xfId="0" applyFont="1" applyFill="1" applyAlignment="1" applyProtection="1">
      <alignment horizontal="left" vertical="center"/>
      <protection locked="0"/>
    </xf>
    <xf numFmtId="0" fontId="17" fillId="3" borderId="0" xfId="0" applyFont="1" applyFill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 wrapText="1"/>
    </xf>
    <xf numFmtId="0" fontId="16" fillId="3" borderId="0" xfId="0" applyFont="1" applyFill="1" applyAlignment="1" applyProtection="1">
      <alignment horizontal="left" vertical="center"/>
    </xf>
    <xf numFmtId="0" fontId="17" fillId="3" borderId="0" xfId="0" applyFont="1" applyFill="1" applyAlignment="1" applyProtection="1">
      <alignment horizontal="left" vertical="center"/>
    </xf>
    <xf numFmtId="0" fontId="6" fillId="3" borderId="5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right" vertical="center" wrapText="1"/>
    </xf>
    <xf numFmtId="0" fontId="7" fillId="0" borderId="26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9" fillId="0" borderId="0" xfId="0" applyFont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22" fillId="0" borderId="0" xfId="0" applyFont="1" applyAlignment="1" applyProtection="1">
      <alignment horizontal="left" vertical="center"/>
    </xf>
    <xf numFmtId="0" fontId="36" fillId="0" borderId="1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left" vertical="center"/>
      <protection locked="0"/>
    </xf>
    <xf numFmtId="0" fontId="28" fillId="0" borderId="0" xfId="2" applyFont="1" applyAlignment="1" applyProtection="1">
      <alignment vertical="center"/>
    </xf>
    <xf numFmtId="176" fontId="28" fillId="0" borderId="0" xfId="2" applyNumberFormat="1" applyFont="1" applyAlignment="1" applyProtection="1">
      <alignment horizontal="center" vertical="center"/>
    </xf>
    <xf numFmtId="0" fontId="28" fillId="0" borderId="0" xfId="2" applyFont="1" applyAlignment="1" applyProtection="1">
      <alignment horizontal="left" vertical="center"/>
    </xf>
    <xf numFmtId="49" fontId="28" fillId="0" borderId="20" xfId="2" applyNumberFormat="1" applyFont="1" applyBorder="1" applyAlignment="1" applyProtection="1">
      <alignment horizontal="center" vertical="center" shrinkToFit="1"/>
    </xf>
    <xf numFmtId="49" fontId="28" fillId="0" borderId="1" xfId="2" applyNumberFormat="1" applyFont="1" applyBorder="1" applyAlignment="1" applyProtection="1">
      <alignment horizontal="center" vertical="center" shrinkToFit="1"/>
    </xf>
    <xf numFmtId="49" fontId="28" fillId="0" borderId="17" xfId="2" applyNumberFormat="1" applyFont="1" applyBorder="1" applyAlignment="1" applyProtection="1">
      <alignment horizontal="center" vertical="center" shrinkToFit="1"/>
    </xf>
    <xf numFmtId="49" fontId="28" fillId="2" borderId="1" xfId="2" applyNumberFormat="1" applyFont="1" applyFill="1" applyBorder="1" applyAlignment="1" applyProtection="1">
      <alignment horizontal="center" vertical="center" shrinkToFit="1"/>
    </xf>
    <xf numFmtId="49" fontId="28" fillId="2" borderId="17" xfId="2" applyNumberFormat="1" applyFont="1" applyFill="1" applyBorder="1" applyAlignment="1" applyProtection="1">
      <alignment horizontal="center" vertical="center" shrinkToFit="1"/>
    </xf>
    <xf numFmtId="49" fontId="28" fillId="0" borderId="1" xfId="2" applyNumberFormat="1" applyFont="1" applyFill="1" applyBorder="1" applyAlignment="1" applyProtection="1">
      <alignment horizontal="center" vertical="center" shrinkToFit="1"/>
    </xf>
    <xf numFmtId="49" fontId="30" fillId="0" borderId="1" xfId="2" applyNumberFormat="1" applyFont="1" applyBorder="1" applyAlignment="1" applyProtection="1">
      <alignment horizontal="center" vertical="center" shrinkToFit="1"/>
    </xf>
    <xf numFmtId="49" fontId="28" fillId="2" borderId="30" xfId="2" applyNumberFormat="1" applyFont="1" applyFill="1" applyBorder="1" applyAlignment="1" applyProtection="1">
      <alignment horizontal="center" vertical="center" shrinkToFit="1"/>
    </xf>
    <xf numFmtId="49" fontId="28" fillId="2" borderId="31" xfId="2" applyNumberFormat="1" applyFont="1" applyFill="1" applyBorder="1" applyAlignment="1" applyProtection="1">
      <alignment horizontal="center" vertical="center" shrinkToFit="1"/>
    </xf>
    <xf numFmtId="49" fontId="28" fillId="0" borderId="0" xfId="2" applyNumberFormat="1" applyFont="1" applyAlignment="1" applyProtection="1">
      <alignment horizontal="center" vertical="center" shrinkToFit="1"/>
    </xf>
    <xf numFmtId="49" fontId="28" fillId="0" borderId="0" xfId="2" applyNumberFormat="1" applyFont="1" applyFill="1" applyAlignment="1" applyProtection="1">
      <alignment horizontal="center" vertical="center" shrinkToFit="1"/>
    </xf>
    <xf numFmtId="49" fontId="28" fillId="0" borderId="32" xfId="2" applyNumberFormat="1" applyFont="1" applyBorder="1" applyAlignment="1" applyProtection="1">
      <alignment horizontal="center" vertical="center" shrinkToFit="1"/>
    </xf>
    <xf numFmtId="49" fontId="28" fillId="0" borderId="21" xfId="2" applyNumberFormat="1" applyFont="1" applyBorder="1" applyAlignment="1" applyProtection="1">
      <alignment horizontal="center" vertical="center" shrinkToFit="1"/>
    </xf>
    <xf numFmtId="49" fontId="31" fillId="0" borderId="33" xfId="2" applyNumberFormat="1" applyFont="1" applyBorder="1" applyAlignment="1" applyProtection="1">
      <alignment vertical="center" shrinkToFit="1"/>
    </xf>
    <xf numFmtId="0" fontId="30" fillId="0" borderId="0" xfId="2" applyFont="1" applyAlignment="1" applyProtection="1">
      <alignment vertical="center"/>
    </xf>
    <xf numFmtId="176" fontId="28" fillId="0" borderId="0" xfId="2" applyNumberFormat="1" applyFont="1" applyAlignment="1" applyProtection="1">
      <alignment vertical="center"/>
    </xf>
    <xf numFmtId="0" fontId="12" fillId="0" borderId="23" xfId="0" applyFont="1" applyBorder="1" applyAlignment="1" applyProtection="1">
      <alignment horizontal="center" vertical="center" wrapText="1"/>
    </xf>
    <xf numFmtId="0" fontId="6" fillId="6" borderId="20" xfId="0" applyFont="1" applyFill="1" applyBorder="1" applyAlignment="1" applyProtection="1">
      <alignment horizontal="right" vertical="center" wrapText="1"/>
    </xf>
    <xf numFmtId="0" fontId="10" fillId="6" borderId="6" xfId="0" applyFont="1" applyFill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left" vertical="center" wrapText="1"/>
    </xf>
    <xf numFmtId="0" fontId="3" fillId="0" borderId="18" xfId="0" applyFont="1" applyBorder="1" applyAlignment="1" applyProtection="1">
      <alignment horizontal="right" vertical="center" wrapText="1"/>
    </xf>
    <xf numFmtId="0" fontId="38" fillId="0" borderId="25" xfId="0" applyFont="1" applyFill="1" applyBorder="1" applyAlignment="1" applyProtection="1">
      <alignment horizontal="left" vertical="center"/>
    </xf>
    <xf numFmtId="177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3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horizontal="left" vertical="center"/>
    </xf>
    <xf numFmtId="177" fontId="6" fillId="3" borderId="1" xfId="0" applyNumberFormat="1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 vertical="center"/>
    </xf>
    <xf numFmtId="0" fontId="18" fillId="2" borderId="27" xfId="0" applyFont="1" applyFill="1" applyBorder="1" applyAlignment="1" applyProtection="1">
      <alignment horizontal="center" vertical="center" wrapText="1"/>
    </xf>
    <xf numFmtId="0" fontId="18" fillId="2" borderId="19" xfId="0" applyFont="1" applyFill="1" applyBorder="1" applyAlignment="1" applyProtection="1">
      <alignment horizontal="center" vertical="center" wrapText="1"/>
    </xf>
    <xf numFmtId="49" fontId="40" fillId="3" borderId="0" xfId="0" applyNumberFormat="1" applyFont="1" applyFill="1" applyAlignment="1" applyProtection="1">
      <alignment horizontal="left" vertical="center"/>
      <protection locked="0"/>
    </xf>
    <xf numFmtId="0" fontId="40" fillId="0" borderId="0" xfId="0" applyFont="1" applyFill="1" applyAlignment="1" applyProtection="1">
      <alignment horizontal="left" vertical="center"/>
    </xf>
    <xf numFmtId="0" fontId="41" fillId="0" borderId="0" xfId="0" applyFont="1" applyBorder="1" applyAlignment="1" applyProtection="1">
      <alignment horizontal="left" vertical="center" wrapText="1"/>
    </xf>
    <xf numFmtId="0" fontId="18" fillId="3" borderId="19" xfId="0" applyFont="1" applyFill="1" applyBorder="1" applyAlignment="1" applyProtection="1">
      <alignment horizontal="left" vertical="center" wrapText="1"/>
    </xf>
    <xf numFmtId="0" fontId="18" fillId="3" borderId="28" xfId="0" applyFont="1" applyFill="1" applyBorder="1" applyAlignment="1" applyProtection="1">
      <alignment horizontal="left" vertical="center" wrapText="1"/>
    </xf>
    <xf numFmtId="0" fontId="36" fillId="0" borderId="5" xfId="0" applyFont="1" applyBorder="1" applyAlignment="1" applyProtection="1">
      <alignment horizontal="left" vertical="center" wrapText="1"/>
    </xf>
    <xf numFmtId="0" fontId="36" fillId="0" borderId="26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right" vertical="center"/>
    </xf>
    <xf numFmtId="0" fontId="2" fillId="4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26" xfId="0" applyFont="1" applyBorder="1" applyAlignment="1" applyProtection="1">
      <alignment horizontal="left" vertical="center" wrapText="1"/>
    </xf>
    <xf numFmtId="0" fontId="25" fillId="0" borderId="5" xfId="0" applyFont="1" applyBorder="1" applyAlignment="1" applyProtection="1">
      <alignment horizontal="left" vertical="center" wrapText="1"/>
    </xf>
    <xf numFmtId="0" fontId="25" fillId="0" borderId="26" xfId="0" applyFont="1" applyBorder="1" applyAlignment="1" applyProtection="1">
      <alignment horizontal="left" vertical="center" wrapText="1"/>
    </xf>
    <xf numFmtId="0" fontId="27" fillId="0" borderId="5" xfId="0" applyFont="1" applyBorder="1" applyAlignment="1" applyProtection="1">
      <alignment horizontal="left" vertical="center" wrapText="1"/>
    </xf>
    <xf numFmtId="0" fontId="27" fillId="0" borderId="26" xfId="0" applyFont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37" fillId="0" borderId="5" xfId="0" applyFont="1" applyFill="1" applyBorder="1" applyAlignment="1" applyProtection="1">
      <alignment horizontal="right" vertical="center"/>
    </xf>
    <xf numFmtId="0" fontId="37" fillId="0" borderId="25" xfId="0" applyFont="1" applyFill="1" applyBorder="1" applyAlignment="1" applyProtection="1">
      <alignment horizontal="right" vertical="center"/>
    </xf>
    <xf numFmtId="0" fontId="3" fillId="0" borderId="34" xfId="0" applyFont="1" applyBorder="1" applyAlignment="1" applyProtection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</xf>
    <xf numFmtId="0" fontId="24" fillId="5" borderId="0" xfId="0" applyFont="1" applyFill="1" applyAlignment="1" applyProtection="1">
      <alignment horizontal="right" vertical="center"/>
    </xf>
    <xf numFmtId="0" fontId="23" fillId="5" borderId="0" xfId="1" applyFont="1" applyFill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left" vertical="center"/>
      <protection locked="0"/>
    </xf>
    <xf numFmtId="49" fontId="28" fillId="0" borderId="27" xfId="2" applyNumberFormat="1" applyFont="1" applyBorder="1" applyAlignment="1" applyProtection="1">
      <alignment horizontal="center" vertical="center" shrinkToFit="1"/>
    </xf>
    <xf numFmtId="49" fontId="28" fillId="0" borderId="19" xfId="2" applyNumberFormat="1" applyFont="1" applyBorder="1" applyAlignment="1" applyProtection="1">
      <alignment horizontal="center" vertical="center" shrinkToFit="1"/>
    </xf>
    <xf numFmtId="49" fontId="28" fillId="0" borderId="28" xfId="2" applyNumberFormat="1" applyFont="1" applyBorder="1" applyAlignment="1" applyProtection="1">
      <alignment horizontal="center" vertical="center" shrinkToFit="1"/>
    </xf>
    <xf numFmtId="49" fontId="28" fillId="0" borderId="1" xfId="2" applyNumberFormat="1" applyFont="1" applyFill="1" applyBorder="1" applyAlignment="1" applyProtection="1">
      <alignment horizontal="center" vertical="center" shrinkToFit="1"/>
    </xf>
    <xf numFmtId="49" fontId="28" fillId="0" borderId="17" xfId="2" applyNumberFormat="1" applyFont="1" applyFill="1" applyBorder="1" applyAlignment="1" applyProtection="1">
      <alignment horizontal="center" vertical="center" shrinkToFit="1"/>
    </xf>
    <xf numFmtId="49" fontId="28" fillId="2" borderId="20" xfId="2" applyNumberFormat="1" applyFont="1" applyFill="1" applyBorder="1" applyAlignment="1" applyProtection="1">
      <alignment horizontal="center" vertical="center" shrinkToFit="1"/>
    </xf>
    <xf numFmtId="49" fontId="28" fillId="2" borderId="17" xfId="2" applyNumberFormat="1" applyFont="1" applyFill="1" applyBorder="1" applyAlignment="1" applyProtection="1">
      <alignment horizontal="center" vertical="center" shrinkToFit="1"/>
    </xf>
    <xf numFmtId="49" fontId="28" fillId="2" borderId="1" xfId="2" applyNumberFormat="1" applyFont="1" applyFill="1" applyBorder="1" applyAlignment="1" applyProtection="1">
      <alignment horizontal="center" vertical="center" shrinkToFit="1"/>
    </xf>
    <xf numFmtId="49" fontId="28" fillId="0" borderId="1" xfId="2" applyNumberFormat="1" applyFont="1" applyBorder="1" applyAlignment="1" applyProtection="1">
      <alignment horizontal="center" vertical="center" shrinkToFit="1"/>
    </xf>
    <xf numFmtId="49" fontId="28" fillId="0" borderId="17" xfId="2" applyNumberFormat="1" applyFont="1" applyBorder="1" applyAlignment="1" applyProtection="1">
      <alignment horizontal="center" vertical="center" shrinkToFit="1"/>
    </xf>
    <xf numFmtId="49" fontId="28" fillId="0" borderId="29" xfId="2" applyNumberFormat="1" applyFont="1" applyBorder="1" applyAlignment="1" applyProtection="1">
      <alignment horizontal="center" vertical="center" shrinkToFit="1"/>
    </xf>
    <xf numFmtId="49" fontId="28" fillId="0" borderId="30" xfId="2" applyNumberFormat="1" applyFont="1" applyBorder="1" applyAlignment="1" applyProtection="1">
      <alignment horizontal="center" vertical="center" shrinkToFit="1"/>
    </xf>
    <xf numFmtId="49" fontId="31" fillId="0" borderId="30" xfId="2" applyNumberFormat="1" applyFont="1" applyBorder="1" applyAlignment="1" applyProtection="1">
      <alignment horizontal="center" vertical="center" shrinkToFit="1"/>
    </xf>
    <xf numFmtId="49" fontId="31" fillId="0" borderId="31" xfId="2" applyNumberFormat="1" applyFont="1" applyBorder="1" applyAlignment="1" applyProtection="1">
      <alignment horizontal="center" vertical="center" shrinkToFit="1"/>
    </xf>
    <xf numFmtId="49" fontId="28" fillId="0" borderId="20" xfId="2" applyNumberFormat="1" applyFont="1" applyBorder="1" applyAlignment="1" applyProtection="1">
      <alignment horizontal="center" vertical="center" shrinkToFit="1"/>
    </xf>
    <xf numFmtId="176" fontId="28" fillId="0" borderId="0" xfId="2" applyNumberFormat="1" applyFont="1" applyAlignment="1" applyProtection="1">
      <alignment horizontal="center" vertical="center"/>
    </xf>
    <xf numFmtId="49" fontId="20" fillId="0" borderId="20" xfId="2" applyNumberFormat="1" applyFont="1" applyBorder="1" applyAlignment="1" applyProtection="1">
      <alignment horizontal="center" vertical="center" shrinkToFit="1"/>
    </xf>
    <xf numFmtId="49" fontId="20" fillId="0" borderId="17" xfId="2" applyNumberFormat="1" applyFont="1" applyBorder="1" applyAlignment="1" applyProtection="1">
      <alignment horizontal="center" vertical="center" shrinkToFit="1"/>
    </xf>
    <xf numFmtId="49" fontId="31" fillId="0" borderId="29" xfId="2" applyNumberFormat="1" applyFont="1" applyBorder="1" applyAlignment="1" applyProtection="1">
      <alignment horizontal="center" vertical="center" shrinkToFit="1"/>
    </xf>
    <xf numFmtId="49" fontId="28" fillId="0" borderId="31" xfId="2" applyNumberFormat="1" applyFont="1" applyBorder="1" applyAlignment="1" applyProtection="1">
      <alignment horizontal="center" vertical="center" shrinkToFit="1"/>
    </xf>
    <xf numFmtId="0" fontId="18" fillId="3" borderId="36" xfId="0" applyFont="1" applyFill="1" applyBorder="1" applyAlignment="1" applyProtection="1">
      <alignment horizontal="left" vertical="center" shrinkToFit="1"/>
      <protection locked="0"/>
    </xf>
    <xf numFmtId="0" fontId="18" fillId="3" borderId="37" xfId="0" applyFont="1" applyFill="1" applyBorder="1" applyAlignment="1" applyProtection="1">
      <alignment horizontal="left" vertical="center" shrinkToFit="1"/>
      <protection locked="0"/>
    </xf>
    <xf numFmtId="0" fontId="18" fillId="3" borderId="38" xfId="0" applyFont="1" applyFill="1" applyBorder="1" applyAlignment="1" applyProtection="1">
      <alignment horizontal="left" vertical="center" shrinkToFit="1"/>
      <protection locked="0"/>
    </xf>
    <xf numFmtId="0" fontId="11" fillId="4" borderId="0" xfId="0" applyFont="1" applyFill="1" applyBorder="1" applyAlignment="1" applyProtection="1">
      <alignment horizontal="left" vertical="center" shrinkToFit="1"/>
      <protection locked="0"/>
    </xf>
    <xf numFmtId="0" fontId="18" fillId="3" borderId="36" xfId="0" applyFont="1" applyFill="1" applyBorder="1" applyAlignment="1" applyProtection="1">
      <alignment horizontal="left" vertical="center" shrinkToFit="1"/>
    </xf>
    <xf numFmtId="0" fontId="18" fillId="3" borderId="37" xfId="0" applyFont="1" applyFill="1" applyBorder="1" applyAlignment="1" applyProtection="1">
      <alignment horizontal="left" vertical="center" shrinkToFit="1"/>
    </xf>
    <xf numFmtId="0" fontId="18" fillId="3" borderId="38" xfId="0" applyFont="1" applyFill="1" applyBorder="1" applyAlignment="1" applyProtection="1">
      <alignment horizontal="left" vertical="center" shrinkToFit="1"/>
    </xf>
    <xf numFmtId="0" fontId="11" fillId="0" borderId="0" xfId="0" applyFont="1" applyBorder="1" applyAlignment="1" applyProtection="1">
      <alignment horizontal="left" vertical="center" shrinkToFit="1"/>
    </xf>
    <xf numFmtId="0" fontId="2" fillId="0" borderId="0" xfId="0" applyFont="1" applyFill="1" applyAlignment="1" applyProtection="1">
      <alignment horizontal="center" vertical="center"/>
    </xf>
  </cellXfs>
  <cellStyles count="3">
    <cellStyle name="一般" xfId="0" builtinId="0"/>
    <cellStyle name="一般 2" xfId="2"/>
    <cellStyle name="超連結" xfId="1" builtinId="8"/>
  </cellStyles>
  <dxfs count="595"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00FF"/>
      <color rgb="FFFF99CC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A8B29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stu.fju.edu.tw/fjucourse/ava_form.a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0"/>
  <sheetViews>
    <sheetView tabSelected="1" topLeftCell="A16" zoomScale="115" zoomScaleNormal="115" workbookViewId="0">
      <selection activeCell="A19" sqref="A19"/>
    </sheetView>
  </sheetViews>
  <sheetFormatPr defaultColWidth="8.88671875" defaultRowHeight="16.2"/>
  <cols>
    <col min="1" max="1" width="11.6640625" style="26" customWidth="1"/>
    <col min="2" max="2" width="17" style="26" customWidth="1"/>
    <col min="3" max="6" width="3.6640625" style="36" customWidth="1"/>
    <col min="7" max="7" width="3.44140625" style="36" customWidth="1"/>
    <col min="8" max="8" width="15.77734375" style="26" customWidth="1"/>
    <col min="9" max="10" width="3.6640625" style="36" customWidth="1"/>
    <col min="11" max="11" width="6.21875" style="36" customWidth="1"/>
    <col min="12" max="12" width="12.88671875" style="26" customWidth="1"/>
    <col min="13" max="13" width="15.6640625" style="26" customWidth="1"/>
    <col min="14" max="16384" width="8.88671875" style="26"/>
  </cols>
  <sheetData>
    <row r="1" spans="1:14" ht="26.25" customHeight="1">
      <c r="A1" s="91" t="s">
        <v>134</v>
      </c>
      <c r="B1" s="91"/>
      <c r="C1" s="91"/>
      <c r="D1" s="91"/>
      <c r="E1" s="91"/>
      <c r="F1" s="91"/>
      <c r="G1" s="91"/>
      <c r="H1" s="91"/>
      <c r="I1" s="92">
        <v>109</v>
      </c>
      <c r="J1" s="92"/>
      <c r="K1" s="92"/>
      <c r="L1" s="93" t="s">
        <v>133</v>
      </c>
      <c r="M1" s="93"/>
      <c r="N1" s="73"/>
    </row>
    <row r="2" spans="1:14" ht="9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4" s="27" customFormat="1" ht="20.399999999999999" customHeight="1">
      <c r="A3" s="74" t="s">
        <v>139</v>
      </c>
      <c r="B3" s="41" t="s">
        <v>136</v>
      </c>
      <c r="C3" s="6"/>
      <c r="E3" s="94" t="s">
        <v>32</v>
      </c>
      <c r="F3" s="94"/>
      <c r="G3" s="94"/>
      <c r="H3" s="41" t="s">
        <v>140</v>
      </c>
      <c r="I3" s="42"/>
      <c r="J3" s="42"/>
      <c r="K3" s="42"/>
      <c r="L3" s="7"/>
      <c r="M3" s="7"/>
    </row>
    <row r="4" spans="1:14" s="8" customFormat="1" ht="27.6" customHeight="1">
      <c r="A4" s="74" t="s">
        <v>31</v>
      </c>
      <c r="B4" s="86" t="s">
        <v>162</v>
      </c>
      <c r="E4" s="94" t="s">
        <v>37</v>
      </c>
      <c r="F4" s="94"/>
      <c r="G4" s="94"/>
      <c r="H4" s="17" t="s">
        <v>149</v>
      </c>
      <c r="I4" s="9"/>
      <c r="J4" s="9"/>
      <c r="K4" s="9"/>
      <c r="L4" s="74" t="s">
        <v>38</v>
      </c>
      <c r="M4" s="18">
        <v>502220777</v>
      </c>
    </row>
    <row r="5" spans="1:14" s="10" customFormat="1" ht="9.6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4" s="11" customFormat="1" ht="9.75" customHeight="1" thickBot="1">
      <c r="C6" s="12"/>
      <c r="D6" s="12"/>
      <c r="E6" s="12"/>
      <c r="F6" s="12"/>
      <c r="G6" s="12"/>
      <c r="H6" s="13"/>
      <c r="I6" s="12"/>
      <c r="J6" s="12"/>
      <c r="K6" s="12"/>
      <c r="L6" s="13"/>
      <c r="M6" s="13"/>
    </row>
    <row r="7" spans="1:14" ht="27.6" customHeight="1">
      <c r="A7" s="82" t="s">
        <v>143</v>
      </c>
      <c r="B7" s="87" t="s">
        <v>148</v>
      </c>
      <c r="C7" s="87"/>
      <c r="D7" s="87"/>
      <c r="E7" s="87"/>
      <c r="F7" s="87"/>
      <c r="G7" s="87"/>
      <c r="H7" s="83" t="s">
        <v>144</v>
      </c>
      <c r="I7" s="87" t="str">
        <f>IF(B4="","",B4)</f>
        <v>醫學資訊與健康科技進修學士學位學程</v>
      </c>
      <c r="J7" s="87"/>
      <c r="K7" s="87"/>
      <c r="L7" s="87"/>
      <c r="M7" s="88"/>
    </row>
    <row r="8" spans="1:14" ht="34.950000000000003" customHeight="1">
      <c r="A8" s="97" t="s">
        <v>47</v>
      </c>
      <c r="B8" s="100" t="s">
        <v>141</v>
      </c>
      <c r="C8" s="103" t="s">
        <v>7</v>
      </c>
      <c r="D8" s="104"/>
      <c r="E8" s="105" t="s">
        <v>0</v>
      </c>
      <c r="F8" s="106"/>
      <c r="G8" s="107" t="s">
        <v>4</v>
      </c>
      <c r="H8" s="100" t="s">
        <v>142</v>
      </c>
      <c r="I8" s="103" t="s">
        <v>5</v>
      </c>
      <c r="J8" s="104"/>
      <c r="K8" s="107" t="s">
        <v>138</v>
      </c>
      <c r="L8" s="116" t="s">
        <v>9</v>
      </c>
      <c r="M8" s="119" t="s">
        <v>8</v>
      </c>
    </row>
    <row r="9" spans="1:14" ht="12.6" customHeight="1">
      <c r="A9" s="98"/>
      <c r="B9" s="101"/>
      <c r="C9" s="95" t="s">
        <v>3</v>
      </c>
      <c r="D9" s="96"/>
      <c r="E9" s="95" t="s">
        <v>3</v>
      </c>
      <c r="F9" s="96"/>
      <c r="G9" s="108"/>
      <c r="H9" s="101"/>
      <c r="I9" s="95" t="s">
        <v>6</v>
      </c>
      <c r="J9" s="96"/>
      <c r="K9" s="108"/>
      <c r="L9" s="117"/>
      <c r="M9" s="120"/>
    </row>
    <row r="10" spans="1:14" ht="12.6" customHeight="1">
      <c r="A10" s="99"/>
      <c r="B10" s="102"/>
      <c r="C10" s="79" t="s">
        <v>1</v>
      </c>
      <c r="D10" s="80" t="s">
        <v>2</v>
      </c>
      <c r="E10" s="79" t="s">
        <v>1</v>
      </c>
      <c r="F10" s="80" t="s">
        <v>2</v>
      </c>
      <c r="G10" s="109"/>
      <c r="H10" s="102"/>
      <c r="I10" s="79" t="s">
        <v>1</v>
      </c>
      <c r="J10" s="80" t="s">
        <v>2</v>
      </c>
      <c r="K10" s="109"/>
      <c r="L10" s="118"/>
      <c r="M10" s="121"/>
    </row>
    <row r="11" spans="1:14" ht="41.25" customHeight="1">
      <c r="A11" s="22" t="s">
        <v>163</v>
      </c>
      <c r="B11" s="4" t="s">
        <v>161</v>
      </c>
      <c r="C11" s="78">
        <v>0</v>
      </c>
      <c r="D11" s="78">
        <v>0</v>
      </c>
      <c r="E11" s="78">
        <v>80</v>
      </c>
      <c r="F11" s="78">
        <v>80</v>
      </c>
      <c r="G11" s="20" t="s">
        <v>48</v>
      </c>
      <c r="H11" s="19" t="s">
        <v>117</v>
      </c>
      <c r="I11" s="71">
        <v>0</v>
      </c>
      <c r="J11" s="71">
        <v>0</v>
      </c>
      <c r="K11" s="20" t="s">
        <v>42</v>
      </c>
      <c r="L11" s="39" t="str">
        <f>IF(AND(NOT(ISBLANK($K11)),ISBLANK($A11)),"開課代碼未填寫","")</f>
        <v/>
      </c>
      <c r="M11" s="3"/>
    </row>
    <row r="12" spans="1:14" ht="41.25" customHeight="1">
      <c r="A12" s="22" t="s">
        <v>156</v>
      </c>
      <c r="B12" s="4" t="s">
        <v>159</v>
      </c>
      <c r="C12" s="78">
        <v>2</v>
      </c>
      <c r="D12" s="78">
        <v>2</v>
      </c>
      <c r="E12" s="78">
        <v>80</v>
      </c>
      <c r="F12" s="78">
        <v>55</v>
      </c>
      <c r="G12" s="20" t="s">
        <v>48</v>
      </c>
      <c r="H12" s="19" t="s">
        <v>119</v>
      </c>
      <c r="I12" s="71">
        <v>2</v>
      </c>
      <c r="J12" s="71">
        <v>2</v>
      </c>
      <c r="K12" s="20" t="s">
        <v>43</v>
      </c>
      <c r="L12" s="110" t="s">
        <v>130</v>
      </c>
      <c r="M12" s="111"/>
    </row>
    <row r="13" spans="1:14" ht="41.25" customHeight="1">
      <c r="A13" s="22" t="s">
        <v>122</v>
      </c>
      <c r="B13" s="4" t="s">
        <v>118</v>
      </c>
      <c r="C13" s="78">
        <v>2</v>
      </c>
      <c r="D13" s="78"/>
      <c r="E13" s="78">
        <v>90</v>
      </c>
      <c r="F13" s="78"/>
      <c r="G13" s="20" t="s">
        <v>49</v>
      </c>
      <c r="H13" s="19" t="s">
        <v>118</v>
      </c>
      <c r="I13" s="71">
        <v>2</v>
      </c>
      <c r="J13" s="71"/>
      <c r="K13" s="20" t="s">
        <v>50</v>
      </c>
      <c r="L13" s="39" t="str">
        <f>IF(AND(NOT(ISBLANK($K13)),ISBLANK($A13)),"開課代碼未填寫","")</f>
        <v/>
      </c>
      <c r="M13" s="3"/>
    </row>
    <row r="14" spans="1:14" ht="41.25" customHeight="1">
      <c r="A14" s="22" t="s">
        <v>121</v>
      </c>
      <c r="B14" s="4" t="s">
        <v>123</v>
      </c>
      <c r="C14" s="78">
        <v>2</v>
      </c>
      <c r="D14" s="78">
        <v>2</v>
      </c>
      <c r="E14" s="78">
        <v>85</v>
      </c>
      <c r="F14" s="78">
        <v>90</v>
      </c>
      <c r="G14" s="20" t="s">
        <v>48</v>
      </c>
      <c r="H14" s="19" t="s">
        <v>123</v>
      </c>
      <c r="I14" s="71">
        <v>2</v>
      </c>
      <c r="J14" s="71">
        <v>2</v>
      </c>
      <c r="K14" s="20" t="s">
        <v>120</v>
      </c>
      <c r="L14" s="39" t="str">
        <f>IF(AND(NOT(ISBLANK($K14)),ISBLANK($A14)),"開課代碼未填寫","")</f>
        <v/>
      </c>
      <c r="M14" s="3"/>
    </row>
    <row r="15" spans="1:14" ht="41.25" customHeight="1">
      <c r="A15" s="22" t="s">
        <v>152</v>
      </c>
      <c r="B15" s="4" t="s">
        <v>151</v>
      </c>
      <c r="C15" s="20">
        <v>2</v>
      </c>
      <c r="D15" s="20">
        <v>2</v>
      </c>
      <c r="E15" s="20">
        <v>75</v>
      </c>
      <c r="F15" s="20">
        <v>80</v>
      </c>
      <c r="G15" s="20" t="s">
        <v>48</v>
      </c>
      <c r="H15" s="19" t="s">
        <v>160</v>
      </c>
      <c r="I15" s="71">
        <v>0</v>
      </c>
      <c r="J15" s="71">
        <v>0</v>
      </c>
      <c r="K15" s="20" t="s">
        <v>150</v>
      </c>
      <c r="L15" s="89" t="s">
        <v>154</v>
      </c>
      <c r="M15" s="90"/>
    </row>
    <row r="16" spans="1:14" ht="41.25" customHeight="1">
      <c r="A16" s="22" t="s">
        <v>124</v>
      </c>
      <c r="B16" s="4" t="s">
        <v>125</v>
      </c>
      <c r="C16" s="78"/>
      <c r="D16" s="78">
        <v>2</v>
      </c>
      <c r="E16" s="78"/>
      <c r="F16" s="78">
        <v>78</v>
      </c>
      <c r="G16" s="20" t="s">
        <v>49</v>
      </c>
      <c r="H16" s="19" t="s">
        <v>125</v>
      </c>
      <c r="I16" s="71"/>
      <c r="J16" s="71">
        <v>2</v>
      </c>
      <c r="K16" s="20" t="s">
        <v>44</v>
      </c>
      <c r="L16" s="39"/>
      <c r="M16" s="3"/>
    </row>
    <row r="17" spans="1:13" ht="41.25" customHeight="1">
      <c r="A17" s="22" t="s">
        <v>126</v>
      </c>
      <c r="B17" s="4" t="s">
        <v>127</v>
      </c>
      <c r="C17" s="78">
        <v>2</v>
      </c>
      <c r="D17" s="78"/>
      <c r="E17" s="78">
        <v>90</v>
      </c>
      <c r="F17" s="78"/>
      <c r="G17" s="20" t="s">
        <v>49</v>
      </c>
      <c r="H17" s="19" t="s">
        <v>127</v>
      </c>
      <c r="I17" s="71">
        <v>2</v>
      </c>
      <c r="J17" s="71"/>
      <c r="K17" s="20" t="s">
        <v>45</v>
      </c>
      <c r="L17" s="39" t="str">
        <f>IF(AND(NOT(ISBLANK($K17)),ISBLANK($A16)),"開課代碼未填寫","")</f>
        <v/>
      </c>
      <c r="M17" s="3"/>
    </row>
    <row r="18" spans="1:13" ht="41.25" customHeight="1">
      <c r="A18" s="22" t="s">
        <v>124</v>
      </c>
      <c r="B18" s="4" t="s">
        <v>125</v>
      </c>
      <c r="C18" s="78">
        <v>2</v>
      </c>
      <c r="D18" s="78"/>
      <c r="E18" s="78">
        <v>89</v>
      </c>
      <c r="F18" s="78"/>
      <c r="G18" s="20" t="s">
        <v>49</v>
      </c>
      <c r="H18" s="4" t="s">
        <v>125</v>
      </c>
      <c r="I18" s="71">
        <v>2</v>
      </c>
      <c r="J18" s="71"/>
      <c r="K18" s="20" t="s">
        <v>44</v>
      </c>
      <c r="L18" s="112" t="s">
        <v>164</v>
      </c>
      <c r="M18" s="113"/>
    </row>
    <row r="19" spans="1:13" ht="41.25" customHeight="1">
      <c r="A19" s="22" t="s">
        <v>129</v>
      </c>
      <c r="B19" s="4" t="s">
        <v>128</v>
      </c>
      <c r="C19" s="78">
        <v>2</v>
      </c>
      <c r="D19" s="78">
        <v>2</v>
      </c>
      <c r="E19" s="78">
        <v>78</v>
      </c>
      <c r="F19" s="78">
        <v>95</v>
      </c>
      <c r="G19" s="20" t="s">
        <v>48</v>
      </c>
      <c r="H19" s="19" t="s">
        <v>128</v>
      </c>
      <c r="I19" s="71">
        <v>2</v>
      </c>
      <c r="J19" s="71">
        <v>2</v>
      </c>
      <c r="K19" s="20" t="s">
        <v>46</v>
      </c>
      <c r="L19" s="114" t="s">
        <v>107</v>
      </c>
      <c r="M19" s="115"/>
    </row>
    <row r="20" spans="1:13" ht="41.25" customHeight="1">
      <c r="A20" s="21"/>
      <c r="B20" s="19"/>
      <c r="C20" s="78"/>
      <c r="D20" s="78"/>
      <c r="E20" s="78"/>
      <c r="F20" s="78"/>
      <c r="G20" s="20"/>
      <c r="H20" s="19"/>
      <c r="I20" s="71"/>
      <c r="J20" s="71"/>
      <c r="K20" s="20"/>
      <c r="L20" s="39" t="str">
        <f>IF(AND(NOT(ISBLANK($K20)),ISBLANK($A19)),"開課代碼未填寫","")</f>
        <v/>
      </c>
      <c r="M20" s="3"/>
    </row>
    <row r="21" spans="1:13" ht="41.25" customHeight="1">
      <c r="A21" s="21"/>
      <c r="B21" s="19"/>
      <c r="C21" s="78"/>
      <c r="D21" s="78"/>
      <c r="E21" s="78"/>
      <c r="F21" s="78"/>
      <c r="G21" s="20"/>
      <c r="H21" s="19"/>
      <c r="I21" s="71"/>
      <c r="J21" s="71"/>
      <c r="K21" s="20"/>
      <c r="L21" s="39"/>
      <c r="M21" s="3"/>
    </row>
    <row r="22" spans="1:13" ht="41.25" customHeight="1">
      <c r="A22" s="21"/>
      <c r="B22" s="19"/>
      <c r="C22" s="78"/>
      <c r="D22" s="78"/>
      <c r="E22" s="78"/>
      <c r="F22" s="78"/>
      <c r="G22" s="20"/>
      <c r="H22" s="19"/>
      <c r="I22" s="71"/>
      <c r="J22" s="71"/>
      <c r="K22" s="20"/>
      <c r="L22" s="39" t="str">
        <f>IF(AND(NOT(ISBLANK($K22)),ISBLANK($A22)),"開課代碼未填寫","")</f>
        <v/>
      </c>
      <c r="M22" s="3"/>
    </row>
    <row r="23" spans="1:13" ht="41.25" customHeight="1">
      <c r="A23" s="21"/>
      <c r="B23" s="19"/>
      <c r="C23" s="78"/>
      <c r="D23" s="78"/>
      <c r="E23" s="78"/>
      <c r="F23" s="78"/>
      <c r="G23" s="20"/>
      <c r="H23" s="19"/>
      <c r="I23" s="71"/>
      <c r="J23" s="71"/>
      <c r="K23" s="20"/>
      <c r="L23" s="39" t="str">
        <f>IF(AND(NOT(ISBLANK($K23)),ISBLANK($A23)),"開課代碼未填寫","")</f>
        <v/>
      </c>
      <c r="M23" s="3"/>
    </row>
    <row r="24" spans="1:13" ht="41.25" customHeight="1">
      <c r="A24" s="21"/>
      <c r="B24" s="19"/>
      <c r="C24" s="78"/>
      <c r="D24" s="78"/>
      <c r="E24" s="78"/>
      <c r="F24" s="78"/>
      <c r="G24" s="20"/>
      <c r="H24" s="19"/>
      <c r="I24" s="71"/>
      <c r="J24" s="71"/>
      <c r="K24" s="20"/>
      <c r="L24" s="39" t="str">
        <f>IF(AND(NOT(ISBLANK($K24)),ISBLANK($A24)),"開課代碼未填寫","")</f>
        <v/>
      </c>
      <c r="M24" s="3"/>
    </row>
    <row r="25" spans="1:13" s="28" customFormat="1" ht="15.75" customHeight="1">
      <c r="A25" s="64" t="s">
        <v>114</v>
      </c>
      <c r="B25" s="65">
        <f>SUM(I11:J24)</f>
        <v>20</v>
      </c>
      <c r="C25" s="122" t="s">
        <v>146</v>
      </c>
      <c r="D25" s="123"/>
      <c r="E25" s="123"/>
      <c r="F25" s="123"/>
      <c r="G25" s="123"/>
      <c r="H25" s="123"/>
      <c r="I25" s="123"/>
      <c r="J25" s="123"/>
      <c r="K25" s="123"/>
      <c r="L25" s="68" t="s">
        <v>116</v>
      </c>
      <c r="M25" s="25"/>
    </row>
    <row r="26" spans="1:13" ht="51.6" customHeight="1" thickBot="1">
      <c r="A26" s="66" t="s">
        <v>115</v>
      </c>
      <c r="B26" s="63">
        <f>B25+'抵免科目申請表 #2'!B25+'抵免科目申請表 #3'!B25</f>
        <v>20</v>
      </c>
      <c r="C26" s="124" t="s">
        <v>145</v>
      </c>
      <c r="D26" s="125"/>
      <c r="E26" s="16"/>
      <c r="F26" s="16"/>
      <c r="G26" s="16"/>
      <c r="H26" s="67" t="s">
        <v>11</v>
      </c>
      <c r="I26" s="23"/>
      <c r="J26" s="23"/>
      <c r="K26" s="23"/>
      <c r="L26" s="67" t="s">
        <v>12</v>
      </c>
      <c r="M26" s="24"/>
    </row>
    <row r="27" spans="1:13" ht="11.25" customHeight="1">
      <c r="A27" s="29"/>
      <c r="B27" s="30"/>
      <c r="C27" s="31"/>
      <c r="D27" s="31"/>
      <c r="E27" s="31"/>
      <c r="F27" s="31"/>
      <c r="G27" s="32"/>
      <c r="H27" s="33"/>
      <c r="I27" s="33"/>
      <c r="J27" s="33"/>
      <c r="K27" s="33"/>
      <c r="L27" s="33"/>
      <c r="M27" s="34"/>
    </row>
    <row r="28" spans="1:13" s="38" customFormat="1" ht="39" customHeight="1">
      <c r="A28" s="126" t="s">
        <v>155</v>
      </c>
      <c r="B28" s="126"/>
      <c r="C28" s="126"/>
      <c r="D28" s="126"/>
      <c r="E28" s="126"/>
      <c r="F28" s="126"/>
      <c r="G28" s="127" t="s">
        <v>135</v>
      </c>
      <c r="H28" s="127"/>
      <c r="I28" s="127"/>
      <c r="J28" s="127"/>
      <c r="K28" s="127"/>
      <c r="L28" s="127"/>
      <c r="M28" s="127"/>
    </row>
    <row r="29" spans="1:13" ht="137.25" customHeight="1">
      <c r="A29" s="128" t="s">
        <v>165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</row>
    <row r="30" spans="1:13" ht="16.2" customHeight="1">
      <c r="C30" s="35"/>
      <c r="G30" s="37"/>
      <c r="H30" s="36"/>
    </row>
  </sheetData>
  <sheetProtection algorithmName="SHA-512" hashValue="mrQuqyRTkNhRQ14/3k64TsotnNywxzCk8130MkSO6f0GRoBTTLdDM3x3pQqkBTNVEm5jCHdjZS9kmBV9um7PPg==" saltValue="B4YDQUgeZGBmVoNkSOfzrw==" spinCount="100000" sheet="1" objects="1" scenarios="1" selectLockedCells="1"/>
  <mergeCells count="29">
    <mergeCell ref="C25:K25"/>
    <mergeCell ref="C26:D26"/>
    <mergeCell ref="A28:F28"/>
    <mergeCell ref="G28:M28"/>
    <mergeCell ref="A29:M29"/>
    <mergeCell ref="H8:H10"/>
    <mergeCell ref="L12:M12"/>
    <mergeCell ref="L18:M18"/>
    <mergeCell ref="L19:M19"/>
    <mergeCell ref="I8:J8"/>
    <mergeCell ref="K8:K10"/>
    <mergeCell ref="L8:L10"/>
    <mergeCell ref="M8:M10"/>
    <mergeCell ref="B7:G7"/>
    <mergeCell ref="I7:M7"/>
    <mergeCell ref="L15:M15"/>
    <mergeCell ref="A1:H1"/>
    <mergeCell ref="I1:K1"/>
    <mergeCell ref="L1:M1"/>
    <mergeCell ref="E3:G3"/>
    <mergeCell ref="E4:G4"/>
    <mergeCell ref="C9:D9"/>
    <mergeCell ref="E9:F9"/>
    <mergeCell ref="I9:J9"/>
    <mergeCell ref="A8:A10"/>
    <mergeCell ref="B8:B10"/>
    <mergeCell ref="C8:D8"/>
    <mergeCell ref="E8:F8"/>
    <mergeCell ref="G8:G10"/>
  </mergeCells>
  <phoneticPr fontId="19" type="noConversion"/>
  <conditionalFormatting sqref="B3">
    <cfRule type="expression" dxfId="594" priority="158">
      <formula>NOT(ISBLANK($B$3))</formula>
    </cfRule>
  </conditionalFormatting>
  <conditionalFormatting sqref="H3">
    <cfRule type="expression" dxfId="593" priority="157">
      <formula>NOT(ISBLANK($H$3))</formula>
    </cfRule>
  </conditionalFormatting>
  <conditionalFormatting sqref="H4">
    <cfRule type="expression" dxfId="592" priority="156">
      <formula>NOT(ISBLANK($H$4))</formula>
    </cfRule>
  </conditionalFormatting>
  <conditionalFormatting sqref="M4">
    <cfRule type="expression" dxfId="591" priority="155">
      <formula>NOT(ISBLANK($M$4))</formula>
    </cfRule>
  </conditionalFormatting>
  <conditionalFormatting sqref="B7">
    <cfRule type="expression" dxfId="590" priority="154">
      <formula>NOT(ISBLANK($B$7))</formula>
    </cfRule>
  </conditionalFormatting>
  <conditionalFormatting sqref="A11:A19">
    <cfRule type="expression" dxfId="589" priority="132">
      <formula>NOT(ISBLANK($A11))</formula>
    </cfRule>
  </conditionalFormatting>
  <conditionalFormatting sqref="B11:B14 H11:H14 B16:B19">
    <cfRule type="expression" dxfId="588" priority="131">
      <formula>NOT(ISBLANK($B11))</formula>
    </cfRule>
  </conditionalFormatting>
  <conditionalFormatting sqref="G11:G24">
    <cfRule type="expression" dxfId="587" priority="150">
      <formula>NOT(ISBLANK($G11))</formula>
    </cfRule>
  </conditionalFormatting>
  <conditionalFormatting sqref="A20:A24">
    <cfRule type="expression" dxfId="586" priority="149">
      <formula>NOT(ISBLANK($A20))</formula>
    </cfRule>
  </conditionalFormatting>
  <conditionalFormatting sqref="B20:B24">
    <cfRule type="expression" dxfId="585" priority="148">
      <formula>NOT(ISBLANK($B20))</formula>
    </cfRule>
  </conditionalFormatting>
  <conditionalFormatting sqref="H20:H24">
    <cfRule type="expression" dxfId="584" priority="147">
      <formula>NOT(ISBLANK($H20))</formula>
    </cfRule>
  </conditionalFormatting>
  <conditionalFormatting sqref="K12:K24">
    <cfRule type="expression" dxfId="583" priority="146">
      <formula>NOT(ISBLANK($K12))</formula>
    </cfRule>
  </conditionalFormatting>
  <conditionalFormatting sqref="I12:I24">
    <cfRule type="expression" dxfId="582" priority="159">
      <formula>NOT(ISBLANK($I12))</formula>
    </cfRule>
  </conditionalFormatting>
  <conditionalFormatting sqref="J12:J24">
    <cfRule type="expression" dxfId="581" priority="160">
      <formula>NOT(ISBLANK($J12))</formula>
    </cfRule>
  </conditionalFormatting>
  <conditionalFormatting sqref="J12:J24">
    <cfRule type="expression" dxfId="580" priority="153">
      <formula>$F12&lt;60</formula>
    </cfRule>
  </conditionalFormatting>
  <conditionalFormatting sqref="I12:I24">
    <cfRule type="expression" dxfId="579" priority="161">
      <formula>$E12&lt;60</formula>
    </cfRule>
  </conditionalFormatting>
  <conditionalFormatting sqref="I12:I24">
    <cfRule type="cellIs" dxfId="578" priority="162" operator="greaterThan">
      <formula>$C12</formula>
    </cfRule>
  </conditionalFormatting>
  <conditionalFormatting sqref="J12:J24">
    <cfRule type="cellIs" dxfId="577" priority="163" operator="greaterThan">
      <formula>$D12</formula>
    </cfRule>
  </conditionalFormatting>
  <conditionalFormatting sqref="I1:K1">
    <cfRule type="expression" dxfId="576" priority="145">
      <formula>NOT(ISBLANK($I$1))</formula>
    </cfRule>
  </conditionalFormatting>
  <conditionalFormatting sqref="C12:C14 C16:C24">
    <cfRule type="expression" dxfId="575" priority="81">
      <formula>NOT(ISBLANK($C12))</formula>
    </cfRule>
  </conditionalFormatting>
  <conditionalFormatting sqref="D12:D14 D16:D24">
    <cfRule type="expression" dxfId="574" priority="82">
      <formula>NOT(ISBLANK($D12))</formula>
    </cfRule>
  </conditionalFormatting>
  <conditionalFormatting sqref="I7">
    <cfRule type="expression" dxfId="573" priority="96">
      <formula>NOT(ISBLANK($I$7))</formula>
    </cfRule>
  </conditionalFormatting>
  <conditionalFormatting sqref="C25">
    <cfRule type="cellIs" dxfId="572" priority="95" operator="lessThanOrEqual">
      <formula>59</formula>
    </cfRule>
  </conditionalFormatting>
  <conditionalFormatting sqref="E22:F22">
    <cfRule type="cellIs" dxfId="571" priority="30" operator="lessThanOrEqual">
      <formula>59</formula>
    </cfRule>
  </conditionalFormatting>
  <conditionalFormatting sqref="E11:F11">
    <cfRule type="cellIs" dxfId="570" priority="65" operator="lessThanOrEqual">
      <formula>59</formula>
    </cfRule>
  </conditionalFormatting>
  <conditionalFormatting sqref="C11">
    <cfRule type="expression" dxfId="569" priority="66">
      <formula>NOT(ISBLANK($C11))</formula>
    </cfRule>
  </conditionalFormatting>
  <conditionalFormatting sqref="D11">
    <cfRule type="expression" dxfId="568" priority="67">
      <formula>NOT(ISBLANK($D11))</formula>
    </cfRule>
  </conditionalFormatting>
  <conditionalFormatting sqref="F11">
    <cfRule type="expression" dxfId="567" priority="68">
      <formula>NOT(ISBLANK($F11))</formula>
    </cfRule>
  </conditionalFormatting>
  <conditionalFormatting sqref="E11">
    <cfRule type="expression" dxfId="566" priority="69">
      <formula>NOT(ISBLANK($E11))</formula>
    </cfRule>
  </conditionalFormatting>
  <conditionalFormatting sqref="E24:F24">
    <cfRule type="cellIs" dxfId="565" priority="24" operator="lessThanOrEqual">
      <formula>59</formula>
    </cfRule>
  </conditionalFormatting>
  <conditionalFormatting sqref="E12:F12">
    <cfRule type="cellIs" dxfId="564" priority="60" operator="lessThanOrEqual">
      <formula>59</formula>
    </cfRule>
  </conditionalFormatting>
  <conditionalFormatting sqref="F12">
    <cfRule type="expression" dxfId="563" priority="63">
      <formula>NOT(ISBLANK($F12))</formula>
    </cfRule>
  </conditionalFormatting>
  <conditionalFormatting sqref="E12">
    <cfRule type="expression" dxfId="562" priority="64">
      <formula>NOT(ISBLANK($E12))</formula>
    </cfRule>
  </conditionalFormatting>
  <conditionalFormatting sqref="E13:F13">
    <cfRule type="cellIs" dxfId="561" priority="57" operator="lessThanOrEqual">
      <formula>59</formula>
    </cfRule>
  </conditionalFormatting>
  <conditionalFormatting sqref="F13">
    <cfRule type="expression" dxfId="560" priority="58">
      <formula>NOT(ISBLANK($F13))</formula>
    </cfRule>
  </conditionalFormatting>
  <conditionalFormatting sqref="E13">
    <cfRule type="expression" dxfId="559" priority="59">
      <formula>NOT(ISBLANK($E13))</formula>
    </cfRule>
  </conditionalFormatting>
  <conditionalFormatting sqref="E14:F14">
    <cfRule type="cellIs" dxfId="558" priority="54" operator="lessThanOrEqual">
      <formula>59</formula>
    </cfRule>
  </conditionalFormatting>
  <conditionalFormatting sqref="F14">
    <cfRule type="expression" dxfId="557" priority="55">
      <formula>NOT(ISBLANK($F14))</formula>
    </cfRule>
  </conditionalFormatting>
  <conditionalFormatting sqref="E14">
    <cfRule type="expression" dxfId="556" priority="56">
      <formula>NOT(ISBLANK($E14))</formula>
    </cfRule>
  </conditionalFormatting>
  <conditionalFormatting sqref="E16:F16">
    <cfRule type="cellIs" dxfId="555" priority="45" operator="lessThanOrEqual">
      <formula>59</formula>
    </cfRule>
  </conditionalFormatting>
  <conditionalFormatting sqref="F16">
    <cfRule type="expression" dxfId="554" priority="46">
      <formula>NOT(ISBLANK($F16))</formula>
    </cfRule>
  </conditionalFormatting>
  <conditionalFormatting sqref="E16">
    <cfRule type="expression" dxfId="553" priority="47">
      <formula>NOT(ISBLANK($E16))</formula>
    </cfRule>
  </conditionalFormatting>
  <conditionalFormatting sqref="E17:F17">
    <cfRule type="cellIs" dxfId="552" priority="42" operator="lessThanOrEqual">
      <formula>59</formula>
    </cfRule>
  </conditionalFormatting>
  <conditionalFormatting sqref="F17">
    <cfRule type="expression" dxfId="551" priority="43">
      <formula>NOT(ISBLANK($F17))</formula>
    </cfRule>
  </conditionalFormatting>
  <conditionalFormatting sqref="E17">
    <cfRule type="expression" dxfId="550" priority="44">
      <formula>NOT(ISBLANK($E17))</formula>
    </cfRule>
  </conditionalFormatting>
  <conditionalFormatting sqref="E18:F18">
    <cfRule type="cellIs" dxfId="549" priority="39" operator="lessThanOrEqual">
      <formula>59</formula>
    </cfRule>
  </conditionalFormatting>
  <conditionalFormatting sqref="F18">
    <cfRule type="expression" dxfId="548" priority="40">
      <formula>NOT(ISBLANK($F18))</formula>
    </cfRule>
  </conditionalFormatting>
  <conditionalFormatting sqref="E18">
    <cfRule type="expression" dxfId="547" priority="41">
      <formula>NOT(ISBLANK($E18))</formula>
    </cfRule>
  </conditionalFormatting>
  <conditionalFormatting sqref="E19:F19">
    <cfRule type="cellIs" dxfId="546" priority="36" operator="lessThanOrEqual">
      <formula>59</formula>
    </cfRule>
  </conditionalFormatting>
  <conditionalFormatting sqref="F19">
    <cfRule type="expression" dxfId="545" priority="37">
      <formula>NOT(ISBLANK($F19))</formula>
    </cfRule>
  </conditionalFormatting>
  <conditionalFormatting sqref="E19">
    <cfRule type="expression" dxfId="544" priority="38">
      <formula>NOT(ISBLANK($E19))</formula>
    </cfRule>
  </conditionalFormatting>
  <conditionalFormatting sqref="E20:F21">
    <cfRule type="cellIs" dxfId="543" priority="33" operator="lessThanOrEqual">
      <formula>59</formula>
    </cfRule>
  </conditionalFormatting>
  <conditionalFormatting sqref="F20:F21">
    <cfRule type="expression" dxfId="542" priority="34">
      <formula>NOT(ISBLANK($F20))</formula>
    </cfRule>
  </conditionalFormatting>
  <conditionalFormatting sqref="E20:E21">
    <cfRule type="expression" dxfId="541" priority="35">
      <formula>NOT(ISBLANK($E20))</formula>
    </cfRule>
  </conditionalFormatting>
  <conditionalFormatting sqref="F22">
    <cfRule type="expression" dxfId="540" priority="31">
      <formula>NOT(ISBLANK($F22))</formula>
    </cfRule>
  </conditionalFormatting>
  <conditionalFormatting sqref="E22">
    <cfRule type="expression" dxfId="539" priority="32">
      <formula>NOT(ISBLANK($E22))</formula>
    </cfRule>
  </conditionalFormatting>
  <conditionalFormatting sqref="E23:F23">
    <cfRule type="cellIs" dxfId="538" priority="27" operator="lessThanOrEqual">
      <formula>59</formula>
    </cfRule>
  </conditionalFormatting>
  <conditionalFormatting sqref="F23">
    <cfRule type="expression" dxfId="537" priority="28">
      <formula>NOT(ISBLANK($F23))</formula>
    </cfRule>
  </conditionalFormatting>
  <conditionalFormatting sqref="E23">
    <cfRule type="expression" dxfId="536" priority="29">
      <formula>NOT(ISBLANK($E23))</formula>
    </cfRule>
  </conditionalFormatting>
  <conditionalFormatting sqref="F24">
    <cfRule type="expression" dxfId="535" priority="25">
      <formula>NOT(ISBLANK($F24))</formula>
    </cfRule>
  </conditionalFormatting>
  <conditionalFormatting sqref="E24">
    <cfRule type="expression" dxfId="534" priority="26">
      <formula>NOT(ISBLANK($E24))</formula>
    </cfRule>
  </conditionalFormatting>
  <conditionalFormatting sqref="K11">
    <cfRule type="expression" dxfId="533" priority="17">
      <formula>NOT(ISBLANK($K11))</formula>
    </cfRule>
  </conditionalFormatting>
  <conditionalFormatting sqref="I11">
    <cfRule type="expression" dxfId="532" priority="18">
      <formula>NOT(ISBLANK($I11))</formula>
    </cfRule>
  </conditionalFormatting>
  <conditionalFormatting sqref="J11">
    <cfRule type="expression" dxfId="531" priority="19">
      <formula>NOT(ISBLANK($J11))</formula>
    </cfRule>
  </conditionalFormatting>
  <conditionalFormatting sqref="J11">
    <cfRule type="expression" dxfId="530" priority="20">
      <formula>$F11&lt;60</formula>
    </cfRule>
  </conditionalFormatting>
  <conditionalFormatting sqref="I11">
    <cfRule type="expression" dxfId="529" priority="21">
      <formula>$E11&lt;60</formula>
    </cfRule>
  </conditionalFormatting>
  <conditionalFormatting sqref="I11">
    <cfRule type="cellIs" dxfId="528" priority="22" operator="greaterThan">
      <formula>$C11</formula>
    </cfRule>
  </conditionalFormatting>
  <conditionalFormatting sqref="J11">
    <cfRule type="cellIs" dxfId="527" priority="23" operator="greaterThan">
      <formula>$D11</formula>
    </cfRule>
  </conditionalFormatting>
  <conditionalFormatting sqref="H16:H17 H19">
    <cfRule type="expression" dxfId="526" priority="9">
      <formula>NOT(ISBLANK($B16))</formula>
    </cfRule>
  </conditionalFormatting>
  <conditionalFormatting sqref="E15:F15">
    <cfRule type="cellIs" dxfId="525" priority="8" operator="lessThanOrEqual">
      <formula>59</formula>
    </cfRule>
  </conditionalFormatting>
  <conditionalFormatting sqref="B15">
    <cfRule type="expression" dxfId="524" priority="7">
      <formula>NOT(ISBLANK($G15))</formula>
    </cfRule>
  </conditionalFormatting>
  <conditionalFormatting sqref="C15">
    <cfRule type="expression" dxfId="523" priority="6">
      <formula>NOT(ISBLANK($H15))</formula>
    </cfRule>
  </conditionalFormatting>
  <conditionalFormatting sqref="D15">
    <cfRule type="expression" dxfId="522" priority="5">
      <formula>NOT(ISBLANK($I15))</formula>
    </cfRule>
  </conditionalFormatting>
  <conditionalFormatting sqref="F15">
    <cfRule type="expression" dxfId="521" priority="4">
      <formula>NOT(ISBLANK($K15))</formula>
    </cfRule>
  </conditionalFormatting>
  <conditionalFormatting sqref="E15">
    <cfRule type="expression" dxfId="520" priority="3">
      <formula>NOT(ISBLANK($J15))</formula>
    </cfRule>
  </conditionalFormatting>
  <conditionalFormatting sqref="H15">
    <cfRule type="expression" dxfId="519" priority="2">
      <formula>NOT(ISBLANK($G15))</formula>
    </cfRule>
  </conditionalFormatting>
  <conditionalFormatting sqref="H18">
    <cfRule type="expression" dxfId="518" priority="1">
      <formula>NOT(ISBLANK($B18))</formula>
    </cfRule>
  </conditionalFormatting>
  <dataValidations count="9">
    <dataValidation type="decimal" operator="greaterThan" allowBlank="1" showErrorMessage="1" errorTitle="學號輸入有誤" error="學號輸入有誤_x000a_請重新輸入" sqref="M4">
      <formula1>400000000</formula1>
    </dataValidation>
    <dataValidation type="textLength" allowBlank="1" showErrorMessage="1" errorTitle="課程代碼有誤" error="請檢查課程代碼並重新輸入" sqref="A20:A24">
      <formula1>10</formula1>
      <formula2>23</formula2>
    </dataValidation>
    <dataValidation type="list" allowBlank="1" showInputMessage="1" showErrorMessage="1" sqref="H3">
      <formula1>年級</formula1>
    </dataValidation>
    <dataValidation type="decimal" allowBlank="1" showInputMessage="1" showErrorMessage="1" errorTitle="學分輸入錯誤" error="每學期學分不可大於4_x000a_請重新輸入" sqref="J11:J24">
      <formula1>0</formula1>
      <formula2>5</formula2>
    </dataValidation>
    <dataValidation type="decimal" allowBlank="1" showErrorMessage="1" errorTitle="學分輸入錯誤" error="每學期學分不可大於4_x000a_請重新輸入" sqref="I11:I24">
      <formula1>0</formula1>
      <formula2>4</formula2>
    </dataValidation>
    <dataValidation type="decimal" allowBlank="1" showErrorMessage="1" errorTitle="成績輸入不正確" error="成績輸入不正確_x000a_請重新輸入" sqref="E11:F24">
      <formula1>0</formula1>
      <formula2>100</formula2>
    </dataValidation>
    <dataValidation type="list" allowBlank="1" showInputMessage="1" showErrorMessage="1" sqref="K11:K24">
      <formula1>選別</formula1>
    </dataValidation>
    <dataValidation type="list" allowBlank="1" showInputMessage="1" showErrorMessage="1" sqref="G11:G24">
      <formula1>課程屬性</formula1>
    </dataValidation>
    <dataValidation type="textLength" allowBlank="1" showErrorMessage="1" errorTitle="課程代碼有誤" error="請檢查課程代碼並重新輸入" sqref="A11:A19">
      <formula1>10</formula1>
      <formula2>23</formula2>
    </dataValidation>
  </dataValidations>
  <hyperlinks>
    <hyperlink ref="G28" r:id="rId1"/>
  </hyperlinks>
  <printOptions horizontalCentered="1"/>
  <pageMargins left="0.17" right="0.17" top="0.17" bottom="0.41" header="0" footer="0.18"/>
  <pageSetup paperSize="9" orientation="portrait" horizontalDpi="4294967293" r:id="rId2"/>
  <headerFooter alignWithMargins="0">
    <oddFooter>&amp;C&amp;F&amp;[：&amp;A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43"/>
  <sheetViews>
    <sheetView zoomScaleNormal="100" workbookViewId="0">
      <pane xSplit="3" topLeftCell="D1" activePane="topRight" state="frozen"/>
      <selection pane="topRight" activeCell="F10" sqref="F10"/>
    </sheetView>
  </sheetViews>
  <sheetFormatPr defaultRowHeight="13.8"/>
  <cols>
    <col min="1" max="1" width="26.44140625" style="44" customWidth="1"/>
    <col min="2" max="3" width="3.109375" style="45" customWidth="1"/>
    <col min="4" max="7" width="12.33203125" style="56" customWidth="1"/>
    <col min="8" max="8" width="12.33203125" style="57" customWidth="1"/>
    <col min="9" max="15" width="12.33203125" style="56" customWidth="1"/>
    <col min="16" max="256" width="9" style="44"/>
    <col min="257" max="257" width="26.44140625" style="44" customWidth="1"/>
    <col min="258" max="259" width="3.109375" style="44" customWidth="1"/>
    <col min="260" max="271" width="12.33203125" style="44" customWidth="1"/>
    <col min="272" max="512" width="9" style="44"/>
    <col min="513" max="513" width="26.44140625" style="44" customWidth="1"/>
    <col min="514" max="515" width="3.109375" style="44" customWidth="1"/>
    <col min="516" max="527" width="12.33203125" style="44" customWidth="1"/>
    <col min="528" max="768" width="9" style="44"/>
    <col min="769" max="769" width="26.44140625" style="44" customWidth="1"/>
    <col min="770" max="771" width="3.109375" style="44" customWidth="1"/>
    <col min="772" max="783" width="12.33203125" style="44" customWidth="1"/>
    <col min="784" max="1024" width="9" style="44"/>
    <col min="1025" max="1025" width="26.44140625" style="44" customWidth="1"/>
    <col min="1026" max="1027" width="3.109375" style="44" customWidth="1"/>
    <col min="1028" max="1039" width="12.33203125" style="44" customWidth="1"/>
    <col min="1040" max="1280" width="9" style="44"/>
    <col min="1281" max="1281" width="26.44140625" style="44" customWidth="1"/>
    <col min="1282" max="1283" width="3.109375" style="44" customWidth="1"/>
    <col min="1284" max="1295" width="12.33203125" style="44" customWidth="1"/>
    <col min="1296" max="1536" width="9" style="44"/>
    <col min="1537" max="1537" width="26.44140625" style="44" customWidth="1"/>
    <col min="1538" max="1539" width="3.109375" style="44" customWidth="1"/>
    <col min="1540" max="1551" width="12.33203125" style="44" customWidth="1"/>
    <col min="1552" max="1792" width="9" style="44"/>
    <col min="1793" max="1793" width="26.44140625" style="44" customWidth="1"/>
    <col min="1794" max="1795" width="3.109375" style="44" customWidth="1"/>
    <col min="1796" max="1807" width="12.33203125" style="44" customWidth="1"/>
    <col min="1808" max="2048" width="9" style="44"/>
    <col min="2049" max="2049" width="26.44140625" style="44" customWidth="1"/>
    <col min="2050" max="2051" width="3.109375" style="44" customWidth="1"/>
    <col min="2052" max="2063" width="12.33203125" style="44" customWidth="1"/>
    <col min="2064" max="2304" width="9" style="44"/>
    <col min="2305" max="2305" width="26.44140625" style="44" customWidth="1"/>
    <col min="2306" max="2307" width="3.109375" style="44" customWidth="1"/>
    <col min="2308" max="2319" width="12.33203125" style="44" customWidth="1"/>
    <col min="2320" max="2560" width="9" style="44"/>
    <col min="2561" max="2561" width="26.44140625" style="44" customWidth="1"/>
    <col min="2562" max="2563" width="3.109375" style="44" customWidth="1"/>
    <col min="2564" max="2575" width="12.33203125" style="44" customWidth="1"/>
    <col min="2576" max="2816" width="9" style="44"/>
    <col min="2817" max="2817" width="26.44140625" style="44" customWidth="1"/>
    <col min="2818" max="2819" width="3.109375" style="44" customWidth="1"/>
    <col min="2820" max="2831" width="12.33203125" style="44" customWidth="1"/>
    <col min="2832" max="3072" width="9" style="44"/>
    <col min="3073" max="3073" width="26.44140625" style="44" customWidth="1"/>
    <col min="3074" max="3075" width="3.109375" style="44" customWidth="1"/>
    <col min="3076" max="3087" width="12.33203125" style="44" customWidth="1"/>
    <col min="3088" max="3328" width="9" style="44"/>
    <col min="3329" max="3329" width="26.44140625" style="44" customWidth="1"/>
    <col min="3330" max="3331" width="3.109375" style="44" customWidth="1"/>
    <col min="3332" max="3343" width="12.33203125" style="44" customWidth="1"/>
    <col min="3344" max="3584" width="9" style="44"/>
    <col min="3585" max="3585" width="26.44140625" style="44" customWidth="1"/>
    <col min="3586" max="3587" width="3.109375" style="44" customWidth="1"/>
    <col min="3588" max="3599" width="12.33203125" style="44" customWidth="1"/>
    <col min="3600" max="3840" width="9" style="44"/>
    <col min="3841" max="3841" width="26.44140625" style="44" customWidth="1"/>
    <col min="3842" max="3843" width="3.109375" style="44" customWidth="1"/>
    <col min="3844" max="3855" width="12.33203125" style="44" customWidth="1"/>
    <col min="3856" max="4096" width="9" style="44"/>
    <col min="4097" max="4097" width="26.44140625" style="44" customWidth="1"/>
    <col min="4098" max="4099" width="3.109375" style="44" customWidth="1"/>
    <col min="4100" max="4111" width="12.33203125" style="44" customWidth="1"/>
    <col min="4112" max="4352" width="9" style="44"/>
    <col min="4353" max="4353" width="26.44140625" style="44" customWidth="1"/>
    <col min="4354" max="4355" width="3.109375" style="44" customWidth="1"/>
    <col min="4356" max="4367" width="12.33203125" style="44" customWidth="1"/>
    <col min="4368" max="4608" width="9" style="44"/>
    <col min="4609" max="4609" width="26.44140625" style="44" customWidth="1"/>
    <col min="4610" max="4611" width="3.109375" style="44" customWidth="1"/>
    <col min="4612" max="4623" width="12.33203125" style="44" customWidth="1"/>
    <col min="4624" max="4864" width="9" style="44"/>
    <col min="4865" max="4865" width="26.44140625" style="44" customWidth="1"/>
    <col min="4866" max="4867" width="3.109375" style="44" customWidth="1"/>
    <col min="4868" max="4879" width="12.33203125" style="44" customWidth="1"/>
    <col min="4880" max="5120" width="9" style="44"/>
    <col min="5121" max="5121" width="26.44140625" style="44" customWidth="1"/>
    <col min="5122" max="5123" width="3.109375" style="44" customWidth="1"/>
    <col min="5124" max="5135" width="12.33203125" style="44" customWidth="1"/>
    <col min="5136" max="5376" width="9" style="44"/>
    <col min="5377" max="5377" width="26.44140625" style="44" customWidth="1"/>
    <col min="5378" max="5379" width="3.109375" style="44" customWidth="1"/>
    <col min="5380" max="5391" width="12.33203125" style="44" customWidth="1"/>
    <col min="5392" max="5632" width="9" style="44"/>
    <col min="5633" max="5633" width="26.44140625" style="44" customWidth="1"/>
    <col min="5634" max="5635" width="3.109375" style="44" customWidth="1"/>
    <col min="5636" max="5647" width="12.33203125" style="44" customWidth="1"/>
    <col min="5648" max="5888" width="9" style="44"/>
    <col min="5889" max="5889" width="26.44140625" style="44" customWidth="1"/>
    <col min="5890" max="5891" width="3.109375" style="44" customWidth="1"/>
    <col min="5892" max="5903" width="12.33203125" style="44" customWidth="1"/>
    <col min="5904" max="6144" width="9" style="44"/>
    <col min="6145" max="6145" width="26.44140625" style="44" customWidth="1"/>
    <col min="6146" max="6147" width="3.109375" style="44" customWidth="1"/>
    <col min="6148" max="6159" width="12.33203125" style="44" customWidth="1"/>
    <col min="6160" max="6400" width="9" style="44"/>
    <col min="6401" max="6401" width="26.44140625" style="44" customWidth="1"/>
    <col min="6402" max="6403" width="3.109375" style="44" customWidth="1"/>
    <col min="6404" max="6415" width="12.33203125" style="44" customWidth="1"/>
    <col min="6416" max="6656" width="9" style="44"/>
    <col min="6657" max="6657" width="26.44140625" style="44" customWidth="1"/>
    <col min="6658" max="6659" width="3.109375" style="44" customWidth="1"/>
    <col min="6660" max="6671" width="12.33203125" style="44" customWidth="1"/>
    <col min="6672" max="6912" width="9" style="44"/>
    <col min="6913" max="6913" width="26.44140625" style="44" customWidth="1"/>
    <col min="6914" max="6915" width="3.109375" style="44" customWidth="1"/>
    <col min="6916" max="6927" width="12.33203125" style="44" customWidth="1"/>
    <col min="6928" max="7168" width="9" style="44"/>
    <col min="7169" max="7169" width="26.44140625" style="44" customWidth="1"/>
    <col min="7170" max="7171" width="3.109375" style="44" customWidth="1"/>
    <col min="7172" max="7183" width="12.33203125" style="44" customWidth="1"/>
    <col min="7184" max="7424" width="9" style="44"/>
    <col min="7425" max="7425" width="26.44140625" style="44" customWidth="1"/>
    <col min="7426" max="7427" width="3.109375" style="44" customWidth="1"/>
    <col min="7428" max="7439" width="12.33203125" style="44" customWidth="1"/>
    <col min="7440" max="7680" width="9" style="44"/>
    <col min="7681" max="7681" width="26.44140625" style="44" customWidth="1"/>
    <col min="7682" max="7683" width="3.109375" style="44" customWidth="1"/>
    <col min="7684" max="7695" width="12.33203125" style="44" customWidth="1"/>
    <col min="7696" max="7936" width="9" style="44"/>
    <col min="7937" max="7937" width="26.44140625" style="44" customWidth="1"/>
    <col min="7938" max="7939" width="3.109375" style="44" customWidth="1"/>
    <col min="7940" max="7951" width="12.33203125" style="44" customWidth="1"/>
    <col min="7952" max="8192" width="9" style="44"/>
    <col min="8193" max="8193" width="26.44140625" style="44" customWidth="1"/>
    <col min="8194" max="8195" width="3.109375" style="44" customWidth="1"/>
    <col min="8196" max="8207" width="12.33203125" style="44" customWidth="1"/>
    <col min="8208" max="8448" width="9" style="44"/>
    <col min="8449" max="8449" width="26.44140625" style="44" customWidth="1"/>
    <col min="8450" max="8451" width="3.109375" style="44" customWidth="1"/>
    <col min="8452" max="8463" width="12.33203125" style="44" customWidth="1"/>
    <col min="8464" max="8704" width="9" style="44"/>
    <col min="8705" max="8705" width="26.44140625" style="44" customWidth="1"/>
    <col min="8706" max="8707" width="3.109375" style="44" customWidth="1"/>
    <col min="8708" max="8719" width="12.33203125" style="44" customWidth="1"/>
    <col min="8720" max="8960" width="9" style="44"/>
    <col min="8961" max="8961" width="26.44140625" style="44" customWidth="1"/>
    <col min="8962" max="8963" width="3.109375" style="44" customWidth="1"/>
    <col min="8964" max="8975" width="12.33203125" style="44" customWidth="1"/>
    <col min="8976" max="9216" width="9" style="44"/>
    <col min="9217" max="9217" width="26.44140625" style="44" customWidth="1"/>
    <col min="9218" max="9219" width="3.109375" style="44" customWidth="1"/>
    <col min="9220" max="9231" width="12.33203125" style="44" customWidth="1"/>
    <col min="9232" max="9472" width="9" style="44"/>
    <col min="9473" max="9473" width="26.44140625" style="44" customWidth="1"/>
    <col min="9474" max="9475" width="3.109375" style="44" customWidth="1"/>
    <col min="9476" max="9487" width="12.33203125" style="44" customWidth="1"/>
    <col min="9488" max="9728" width="9" style="44"/>
    <col min="9729" max="9729" width="26.44140625" style="44" customWidth="1"/>
    <col min="9730" max="9731" width="3.109375" style="44" customWidth="1"/>
    <col min="9732" max="9743" width="12.33203125" style="44" customWidth="1"/>
    <col min="9744" max="9984" width="9" style="44"/>
    <col min="9985" max="9985" width="26.44140625" style="44" customWidth="1"/>
    <col min="9986" max="9987" width="3.109375" style="44" customWidth="1"/>
    <col min="9988" max="9999" width="12.33203125" style="44" customWidth="1"/>
    <col min="10000" max="10240" width="9" style="44"/>
    <col min="10241" max="10241" width="26.44140625" style="44" customWidth="1"/>
    <col min="10242" max="10243" width="3.109375" style="44" customWidth="1"/>
    <col min="10244" max="10255" width="12.33203125" style="44" customWidth="1"/>
    <col min="10256" max="10496" width="9" style="44"/>
    <col min="10497" max="10497" width="26.44140625" style="44" customWidth="1"/>
    <col min="10498" max="10499" width="3.109375" style="44" customWidth="1"/>
    <col min="10500" max="10511" width="12.33203125" style="44" customWidth="1"/>
    <col min="10512" max="10752" width="9" style="44"/>
    <col min="10753" max="10753" width="26.44140625" style="44" customWidth="1"/>
    <col min="10754" max="10755" width="3.109375" style="44" customWidth="1"/>
    <col min="10756" max="10767" width="12.33203125" style="44" customWidth="1"/>
    <col min="10768" max="11008" width="9" style="44"/>
    <col min="11009" max="11009" width="26.44140625" style="44" customWidth="1"/>
    <col min="11010" max="11011" width="3.109375" style="44" customWidth="1"/>
    <col min="11012" max="11023" width="12.33203125" style="44" customWidth="1"/>
    <col min="11024" max="11264" width="9" style="44"/>
    <col min="11265" max="11265" width="26.44140625" style="44" customWidth="1"/>
    <col min="11266" max="11267" width="3.109375" style="44" customWidth="1"/>
    <col min="11268" max="11279" width="12.33203125" style="44" customWidth="1"/>
    <col min="11280" max="11520" width="9" style="44"/>
    <col min="11521" max="11521" width="26.44140625" style="44" customWidth="1"/>
    <col min="11522" max="11523" width="3.109375" style="44" customWidth="1"/>
    <col min="11524" max="11535" width="12.33203125" style="44" customWidth="1"/>
    <col min="11536" max="11776" width="9" style="44"/>
    <col min="11777" max="11777" width="26.44140625" style="44" customWidth="1"/>
    <col min="11778" max="11779" width="3.109375" style="44" customWidth="1"/>
    <col min="11780" max="11791" width="12.33203125" style="44" customWidth="1"/>
    <col min="11792" max="12032" width="9" style="44"/>
    <col min="12033" max="12033" width="26.44140625" style="44" customWidth="1"/>
    <col min="12034" max="12035" width="3.109375" style="44" customWidth="1"/>
    <col min="12036" max="12047" width="12.33203125" style="44" customWidth="1"/>
    <col min="12048" max="12288" width="9" style="44"/>
    <col min="12289" max="12289" width="26.44140625" style="44" customWidth="1"/>
    <col min="12290" max="12291" width="3.109375" style="44" customWidth="1"/>
    <col min="12292" max="12303" width="12.33203125" style="44" customWidth="1"/>
    <col min="12304" max="12544" width="9" style="44"/>
    <col min="12545" max="12545" width="26.44140625" style="44" customWidth="1"/>
    <col min="12546" max="12547" width="3.109375" style="44" customWidth="1"/>
    <col min="12548" max="12559" width="12.33203125" style="44" customWidth="1"/>
    <col min="12560" max="12800" width="9" style="44"/>
    <col min="12801" max="12801" width="26.44140625" style="44" customWidth="1"/>
    <col min="12802" max="12803" width="3.109375" style="44" customWidth="1"/>
    <col min="12804" max="12815" width="12.33203125" style="44" customWidth="1"/>
    <col min="12816" max="13056" width="9" style="44"/>
    <col min="13057" max="13057" width="26.44140625" style="44" customWidth="1"/>
    <col min="13058" max="13059" width="3.109375" style="44" customWidth="1"/>
    <col min="13060" max="13071" width="12.33203125" style="44" customWidth="1"/>
    <col min="13072" max="13312" width="9" style="44"/>
    <col min="13313" max="13313" width="26.44140625" style="44" customWidth="1"/>
    <col min="13314" max="13315" width="3.109375" style="44" customWidth="1"/>
    <col min="13316" max="13327" width="12.33203125" style="44" customWidth="1"/>
    <col min="13328" max="13568" width="9" style="44"/>
    <col min="13569" max="13569" width="26.44140625" style="44" customWidth="1"/>
    <col min="13570" max="13571" width="3.109375" style="44" customWidth="1"/>
    <col min="13572" max="13583" width="12.33203125" style="44" customWidth="1"/>
    <col min="13584" max="13824" width="9" style="44"/>
    <col min="13825" max="13825" width="26.44140625" style="44" customWidth="1"/>
    <col min="13826" max="13827" width="3.109375" style="44" customWidth="1"/>
    <col min="13828" max="13839" width="12.33203125" style="44" customWidth="1"/>
    <col min="13840" max="14080" width="9" style="44"/>
    <col min="14081" max="14081" width="26.44140625" style="44" customWidth="1"/>
    <col min="14082" max="14083" width="3.109375" style="44" customWidth="1"/>
    <col min="14084" max="14095" width="12.33203125" style="44" customWidth="1"/>
    <col min="14096" max="14336" width="9" style="44"/>
    <col min="14337" max="14337" width="26.44140625" style="44" customWidth="1"/>
    <col min="14338" max="14339" width="3.109375" style="44" customWidth="1"/>
    <col min="14340" max="14351" width="12.33203125" style="44" customWidth="1"/>
    <col min="14352" max="14592" width="9" style="44"/>
    <col min="14593" max="14593" width="26.44140625" style="44" customWidth="1"/>
    <col min="14594" max="14595" width="3.109375" style="44" customWidth="1"/>
    <col min="14596" max="14607" width="12.33203125" style="44" customWidth="1"/>
    <col min="14608" max="14848" width="9" style="44"/>
    <col min="14849" max="14849" width="26.44140625" style="44" customWidth="1"/>
    <col min="14850" max="14851" width="3.109375" style="44" customWidth="1"/>
    <col min="14852" max="14863" width="12.33203125" style="44" customWidth="1"/>
    <col min="14864" max="15104" width="9" style="44"/>
    <col min="15105" max="15105" width="26.44140625" style="44" customWidth="1"/>
    <col min="15106" max="15107" width="3.109375" style="44" customWidth="1"/>
    <col min="15108" max="15119" width="12.33203125" style="44" customWidth="1"/>
    <col min="15120" max="15360" width="9" style="44"/>
    <col min="15361" max="15361" width="26.44140625" style="44" customWidth="1"/>
    <col min="15362" max="15363" width="3.109375" style="44" customWidth="1"/>
    <col min="15364" max="15375" width="12.33203125" style="44" customWidth="1"/>
    <col min="15376" max="15616" width="9" style="44"/>
    <col min="15617" max="15617" width="26.44140625" style="44" customWidth="1"/>
    <col min="15618" max="15619" width="3.109375" style="44" customWidth="1"/>
    <col min="15620" max="15631" width="12.33203125" style="44" customWidth="1"/>
    <col min="15632" max="15872" width="9" style="44"/>
    <col min="15873" max="15873" width="26.44140625" style="44" customWidth="1"/>
    <col min="15874" max="15875" width="3.109375" style="44" customWidth="1"/>
    <col min="15876" max="15887" width="12.33203125" style="44" customWidth="1"/>
    <col min="15888" max="16128" width="9" style="44"/>
    <col min="16129" max="16129" width="26.44140625" style="44" customWidth="1"/>
    <col min="16130" max="16131" width="3.109375" style="44" customWidth="1"/>
    <col min="16132" max="16143" width="12.33203125" style="44" customWidth="1"/>
    <col min="16144" max="16384" width="9" style="44"/>
  </cols>
  <sheetData>
    <row r="1" spans="1:15" ht="16.5" customHeight="1">
      <c r="B1" s="45" t="s">
        <v>1</v>
      </c>
      <c r="C1" s="45" t="s">
        <v>2</v>
      </c>
      <c r="D1" s="130" t="s">
        <v>53</v>
      </c>
      <c r="E1" s="131"/>
      <c r="F1" s="131"/>
      <c r="G1" s="132"/>
      <c r="H1" s="130" t="s">
        <v>54</v>
      </c>
      <c r="I1" s="131"/>
      <c r="J1" s="131"/>
      <c r="K1" s="132"/>
      <c r="L1" s="130" t="s">
        <v>55</v>
      </c>
      <c r="M1" s="131"/>
      <c r="N1" s="131"/>
      <c r="O1" s="132"/>
    </row>
    <row r="2" spans="1:15">
      <c r="A2" s="46" t="s">
        <v>56</v>
      </c>
      <c r="D2" s="47" t="s">
        <v>57</v>
      </c>
      <c r="E2" s="48" t="s">
        <v>58</v>
      </c>
      <c r="F2" s="48" t="s">
        <v>59</v>
      </c>
      <c r="G2" s="49" t="s">
        <v>60</v>
      </c>
      <c r="H2" s="47" t="s">
        <v>57</v>
      </c>
      <c r="I2" s="48" t="s">
        <v>58</v>
      </c>
      <c r="J2" s="48" t="s">
        <v>59</v>
      </c>
      <c r="K2" s="49" t="s">
        <v>60</v>
      </c>
      <c r="L2" s="47" t="s">
        <v>61</v>
      </c>
      <c r="M2" s="48" t="s">
        <v>62</v>
      </c>
      <c r="N2" s="48" t="s">
        <v>59</v>
      </c>
      <c r="O2" s="49" t="s">
        <v>60</v>
      </c>
    </row>
    <row r="3" spans="1:15">
      <c r="A3" s="44" t="s">
        <v>63</v>
      </c>
      <c r="B3" s="45">
        <v>2</v>
      </c>
      <c r="C3" s="45">
        <v>2</v>
      </c>
      <c r="D3" s="47" t="s">
        <v>64</v>
      </c>
      <c r="E3" s="50" t="s">
        <v>65</v>
      </c>
      <c r="F3" s="50" t="s">
        <v>65</v>
      </c>
      <c r="G3" s="51" t="s">
        <v>65</v>
      </c>
      <c r="H3" s="47" t="s">
        <v>64</v>
      </c>
      <c r="I3" s="50" t="s">
        <v>65</v>
      </c>
      <c r="J3" s="50" t="s">
        <v>65</v>
      </c>
      <c r="K3" s="51" t="s">
        <v>65</v>
      </c>
      <c r="L3" s="47" t="s">
        <v>64</v>
      </c>
      <c r="M3" s="50" t="s">
        <v>65</v>
      </c>
      <c r="N3" s="50" t="s">
        <v>65</v>
      </c>
      <c r="O3" s="51" t="s">
        <v>65</v>
      </c>
    </row>
    <row r="4" spans="1:15">
      <c r="A4" s="44" t="s">
        <v>66</v>
      </c>
      <c r="B4" s="45">
        <v>2</v>
      </c>
      <c r="D4" s="47" t="s">
        <v>64</v>
      </c>
      <c r="E4" s="50" t="s">
        <v>65</v>
      </c>
      <c r="F4" s="50" t="s">
        <v>65</v>
      </c>
      <c r="G4" s="51" t="s">
        <v>65</v>
      </c>
      <c r="H4" s="47" t="s">
        <v>64</v>
      </c>
      <c r="I4" s="50" t="s">
        <v>65</v>
      </c>
      <c r="J4" s="50" t="s">
        <v>65</v>
      </c>
      <c r="K4" s="51" t="s">
        <v>65</v>
      </c>
      <c r="L4" s="47" t="s">
        <v>64</v>
      </c>
      <c r="M4" s="50" t="s">
        <v>65</v>
      </c>
      <c r="N4" s="50" t="s">
        <v>65</v>
      </c>
      <c r="O4" s="51" t="s">
        <v>65</v>
      </c>
    </row>
    <row r="5" spans="1:15">
      <c r="A5" s="44" t="s">
        <v>67</v>
      </c>
      <c r="B5" s="45">
        <v>2</v>
      </c>
      <c r="D5" s="47" t="s">
        <v>64</v>
      </c>
      <c r="E5" s="50" t="s">
        <v>65</v>
      </c>
      <c r="F5" s="50" t="s">
        <v>65</v>
      </c>
      <c r="G5" s="51" t="s">
        <v>65</v>
      </c>
      <c r="H5" s="47" t="s">
        <v>64</v>
      </c>
      <c r="I5" s="50" t="s">
        <v>65</v>
      </c>
      <c r="J5" s="50" t="s">
        <v>65</v>
      </c>
      <c r="K5" s="51" t="s">
        <v>65</v>
      </c>
      <c r="L5" s="47" t="s">
        <v>64</v>
      </c>
      <c r="M5" s="50" t="s">
        <v>65</v>
      </c>
      <c r="N5" s="50" t="s">
        <v>65</v>
      </c>
      <c r="O5" s="51" t="s">
        <v>65</v>
      </c>
    </row>
    <row r="6" spans="1:15">
      <c r="A6" s="44" t="s">
        <v>68</v>
      </c>
      <c r="B6" s="45">
        <v>0</v>
      </c>
      <c r="C6" s="45">
        <v>0</v>
      </c>
      <c r="D6" s="47" t="s">
        <v>64</v>
      </c>
      <c r="E6" s="48" t="s">
        <v>64</v>
      </c>
      <c r="F6" s="48" t="s">
        <v>64</v>
      </c>
      <c r="G6" s="49" t="s">
        <v>64</v>
      </c>
      <c r="H6" s="47" t="s">
        <v>64</v>
      </c>
      <c r="I6" s="48" t="s">
        <v>64</v>
      </c>
      <c r="J6" s="48" t="s">
        <v>64</v>
      </c>
      <c r="K6" s="49" t="s">
        <v>64</v>
      </c>
      <c r="L6" s="47" t="s">
        <v>64</v>
      </c>
      <c r="M6" s="48" t="s">
        <v>64</v>
      </c>
      <c r="N6" s="48" t="s">
        <v>64</v>
      </c>
      <c r="O6" s="49" t="s">
        <v>64</v>
      </c>
    </row>
    <row r="7" spans="1:15">
      <c r="A7" s="44" t="s">
        <v>69</v>
      </c>
      <c r="B7" s="45">
        <v>0</v>
      </c>
      <c r="C7" s="45">
        <v>0</v>
      </c>
      <c r="D7" s="47" t="s">
        <v>64</v>
      </c>
      <c r="E7" s="48" t="s">
        <v>64</v>
      </c>
      <c r="F7" s="48" t="s">
        <v>64</v>
      </c>
      <c r="G7" s="49" t="s">
        <v>64</v>
      </c>
      <c r="H7" s="47" t="s">
        <v>64</v>
      </c>
      <c r="I7" s="48" t="s">
        <v>64</v>
      </c>
      <c r="J7" s="48" t="s">
        <v>64</v>
      </c>
      <c r="K7" s="49" t="s">
        <v>64</v>
      </c>
      <c r="L7" s="47" t="s">
        <v>64</v>
      </c>
      <c r="M7" s="48" t="s">
        <v>64</v>
      </c>
      <c r="N7" s="48" t="s">
        <v>64</v>
      </c>
      <c r="O7" s="49" t="s">
        <v>64</v>
      </c>
    </row>
    <row r="8" spans="1:15">
      <c r="A8" s="44" t="s">
        <v>70</v>
      </c>
      <c r="B8" s="45">
        <v>0</v>
      </c>
      <c r="C8" s="45">
        <v>0</v>
      </c>
      <c r="D8" s="47" t="s">
        <v>64</v>
      </c>
      <c r="E8" s="48" t="s">
        <v>64</v>
      </c>
      <c r="F8" s="48" t="s">
        <v>64</v>
      </c>
      <c r="G8" s="49" t="s">
        <v>64</v>
      </c>
      <c r="H8" s="47" t="s">
        <v>64</v>
      </c>
      <c r="I8" s="48" t="s">
        <v>64</v>
      </c>
      <c r="J8" s="48" t="s">
        <v>64</v>
      </c>
      <c r="K8" s="49" t="s">
        <v>64</v>
      </c>
      <c r="L8" s="47" t="s">
        <v>64</v>
      </c>
      <c r="M8" s="48" t="s">
        <v>64</v>
      </c>
      <c r="N8" s="50" t="s">
        <v>65</v>
      </c>
      <c r="O8" s="51" t="s">
        <v>65</v>
      </c>
    </row>
    <row r="9" spans="1:15">
      <c r="A9" s="44" t="s">
        <v>71</v>
      </c>
      <c r="B9" s="45">
        <v>2</v>
      </c>
      <c r="C9" s="45">
        <v>2</v>
      </c>
      <c r="D9" s="47" t="s">
        <v>64</v>
      </c>
      <c r="E9" s="48" t="s">
        <v>72</v>
      </c>
      <c r="F9" s="48" t="s">
        <v>72</v>
      </c>
      <c r="G9" s="49" t="s">
        <v>72</v>
      </c>
      <c r="H9" s="47" t="s">
        <v>64</v>
      </c>
      <c r="I9" s="48" t="s">
        <v>72</v>
      </c>
      <c r="J9" s="48" t="s">
        <v>72</v>
      </c>
      <c r="K9" s="49" t="s">
        <v>72</v>
      </c>
      <c r="L9" s="47" t="s">
        <v>64</v>
      </c>
      <c r="M9" s="48" t="s">
        <v>72</v>
      </c>
      <c r="N9" s="48" t="s">
        <v>72</v>
      </c>
      <c r="O9" s="51" t="s">
        <v>65</v>
      </c>
    </row>
    <row r="10" spans="1:15">
      <c r="A10" s="44" t="s">
        <v>73</v>
      </c>
      <c r="B10" s="45">
        <v>2</v>
      </c>
      <c r="C10" s="45">
        <v>2</v>
      </c>
      <c r="D10" s="47" t="s">
        <v>64</v>
      </c>
      <c r="E10" s="48" t="s">
        <v>72</v>
      </c>
      <c r="F10" s="48" t="s">
        <v>72</v>
      </c>
      <c r="G10" s="49" t="s">
        <v>72</v>
      </c>
      <c r="H10" s="47" t="s">
        <v>64</v>
      </c>
      <c r="I10" s="48" t="s">
        <v>72</v>
      </c>
      <c r="J10" s="48" t="s">
        <v>72</v>
      </c>
      <c r="K10" s="49" t="s">
        <v>72</v>
      </c>
      <c r="L10" s="47" t="s">
        <v>64</v>
      </c>
      <c r="M10" s="48" t="s">
        <v>72</v>
      </c>
      <c r="N10" s="48" t="s">
        <v>72</v>
      </c>
      <c r="O10" s="51" t="s">
        <v>65</v>
      </c>
    </row>
    <row r="11" spans="1:15">
      <c r="A11" s="44" t="s">
        <v>74</v>
      </c>
      <c r="B11" s="45">
        <v>2</v>
      </c>
      <c r="C11" s="45">
        <v>2</v>
      </c>
      <c r="D11" s="47" t="s">
        <v>64</v>
      </c>
      <c r="E11" s="48" t="s">
        <v>72</v>
      </c>
      <c r="F11" s="48" t="s">
        <v>72</v>
      </c>
      <c r="G11" s="49" t="s">
        <v>72</v>
      </c>
      <c r="H11" s="47" t="s">
        <v>64</v>
      </c>
      <c r="I11" s="52" t="s">
        <v>75</v>
      </c>
      <c r="J11" s="50" t="s">
        <v>65</v>
      </c>
      <c r="K11" s="51" t="s">
        <v>65</v>
      </c>
      <c r="L11" s="47" t="s">
        <v>64</v>
      </c>
      <c r="M11" s="52" t="s">
        <v>75</v>
      </c>
      <c r="N11" s="50" t="s">
        <v>65</v>
      </c>
      <c r="O11" s="51" t="s">
        <v>65</v>
      </c>
    </row>
    <row r="12" spans="1:15">
      <c r="A12" s="44" t="s">
        <v>76</v>
      </c>
      <c r="B12" s="45">
        <v>6</v>
      </c>
      <c r="C12" s="45">
        <v>6</v>
      </c>
      <c r="D12" s="47" t="s">
        <v>64</v>
      </c>
      <c r="E12" s="133" t="s">
        <v>77</v>
      </c>
      <c r="F12" s="133"/>
      <c r="G12" s="134"/>
      <c r="H12" s="47" t="s">
        <v>64</v>
      </c>
      <c r="I12" s="133" t="s">
        <v>77</v>
      </c>
      <c r="J12" s="133"/>
      <c r="K12" s="134"/>
      <c r="L12" s="47" t="s">
        <v>64</v>
      </c>
      <c r="M12" s="133" t="s">
        <v>77</v>
      </c>
      <c r="N12" s="133"/>
      <c r="O12" s="134"/>
    </row>
    <row r="13" spans="1:15" ht="16.5" customHeight="1">
      <c r="A13" s="44" t="s">
        <v>78</v>
      </c>
      <c r="D13" s="47" t="s">
        <v>79</v>
      </c>
      <c r="E13" s="52" t="s">
        <v>75</v>
      </c>
      <c r="F13" s="138" t="s">
        <v>80</v>
      </c>
      <c r="G13" s="139"/>
      <c r="H13" s="47" t="s">
        <v>79</v>
      </c>
      <c r="I13" s="52" t="s">
        <v>75</v>
      </c>
      <c r="J13" s="138" t="s">
        <v>81</v>
      </c>
      <c r="K13" s="139"/>
      <c r="L13" s="47" t="s">
        <v>79</v>
      </c>
      <c r="M13" s="52" t="s">
        <v>75</v>
      </c>
      <c r="N13" s="53" t="s">
        <v>82</v>
      </c>
      <c r="O13" s="51" t="s">
        <v>65</v>
      </c>
    </row>
    <row r="14" spans="1:15" ht="16.5" customHeight="1" thickBot="1">
      <c r="A14" s="44" t="s">
        <v>83</v>
      </c>
      <c r="D14" s="140" t="s">
        <v>84</v>
      </c>
      <c r="E14" s="141"/>
      <c r="F14" s="142" t="s">
        <v>85</v>
      </c>
      <c r="G14" s="143"/>
      <c r="H14" s="140" t="s">
        <v>84</v>
      </c>
      <c r="I14" s="141"/>
      <c r="J14" s="142" t="s">
        <v>85</v>
      </c>
      <c r="K14" s="143"/>
      <c r="L14" s="140" t="s">
        <v>84</v>
      </c>
      <c r="M14" s="141"/>
      <c r="N14" s="54"/>
      <c r="O14" s="55"/>
    </row>
    <row r="18" spans="1:9" s="56" customFormat="1" ht="14.4" thickBot="1">
      <c r="A18" s="44"/>
      <c r="B18" s="45"/>
      <c r="C18" s="45"/>
      <c r="H18" s="57"/>
    </row>
    <row r="19" spans="1:9" s="56" customFormat="1" ht="16.5" customHeight="1">
      <c r="A19" s="44"/>
      <c r="B19" s="45" t="s">
        <v>86</v>
      </c>
      <c r="C19" s="45" t="s">
        <v>87</v>
      </c>
      <c r="D19" s="130" t="s">
        <v>88</v>
      </c>
      <c r="E19" s="132"/>
      <c r="F19" s="130" t="s">
        <v>89</v>
      </c>
      <c r="G19" s="131"/>
      <c r="H19" s="132"/>
      <c r="I19" s="58" t="s">
        <v>90</v>
      </c>
    </row>
    <row r="20" spans="1:9" s="56" customFormat="1">
      <c r="A20" s="46" t="s">
        <v>56</v>
      </c>
      <c r="B20" s="45"/>
      <c r="C20" s="45"/>
      <c r="D20" s="144" t="s">
        <v>91</v>
      </c>
      <c r="E20" s="139"/>
      <c r="F20" s="47" t="s">
        <v>92</v>
      </c>
      <c r="G20" s="138" t="s">
        <v>93</v>
      </c>
      <c r="H20" s="139"/>
      <c r="I20" s="59" t="s">
        <v>92</v>
      </c>
    </row>
    <row r="21" spans="1:9" s="56" customFormat="1">
      <c r="A21" s="44" t="s">
        <v>63</v>
      </c>
      <c r="B21" s="45">
        <v>2</v>
      </c>
      <c r="C21" s="45">
        <v>2</v>
      </c>
      <c r="D21" s="135" t="s">
        <v>65</v>
      </c>
      <c r="E21" s="136"/>
      <c r="F21" s="47" t="s">
        <v>64</v>
      </c>
      <c r="G21" s="137" t="s">
        <v>94</v>
      </c>
      <c r="H21" s="136"/>
      <c r="I21" s="59" t="s">
        <v>64</v>
      </c>
    </row>
    <row r="22" spans="1:9" s="56" customFormat="1">
      <c r="A22" s="44" t="s">
        <v>66</v>
      </c>
      <c r="B22" s="45">
        <v>2</v>
      </c>
      <c r="C22" s="45"/>
      <c r="D22" s="135" t="s">
        <v>65</v>
      </c>
      <c r="E22" s="136"/>
      <c r="F22" s="47" t="s">
        <v>64</v>
      </c>
      <c r="G22" s="137" t="s">
        <v>95</v>
      </c>
      <c r="H22" s="136"/>
      <c r="I22" s="59" t="s">
        <v>64</v>
      </c>
    </row>
    <row r="23" spans="1:9" s="56" customFormat="1">
      <c r="A23" s="44" t="s">
        <v>67</v>
      </c>
      <c r="B23" s="45">
        <v>2</v>
      </c>
      <c r="C23" s="45"/>
      <c r="D23" s="135" t="s">
        <v>65</v>
      </c>
      <c r="E23" s="136"/>
      <c r="F23" s="47" t="s">
        <v>64</v>
      </c>
      <c r="G23" s="137" t="s">
        <v>94</v>
      </c>
      <c r="H23" s="136"/>
      <c r="I23" s="59" t="s">
        <v>64</v>
      </c>
    </row>
    <row r="24" spans="1:9" s="56" customFormat="1">
      <c r="A24" s="44" t="s">
        <v>68</v>
      </c>
      <c r="B24" s="45">
        <v>0</v>
      </c>
      <c r="C24" s="45">
        <v>0</v>
      </c>
      <c r="D24" s="135" t="s">
        <v>65</v>
      </c>
      <c r="E24" s="136"/>
      <c r="F24" s="47" t="s">
        <v>64</v>
      </c>
      <c r="G24" s="138" t="s">
        <v>64</v>
      </c>
      <c r="H24" s="139"/>
      <c r="I24" s="59" t="s">
        <v>64</v>
      </c>
    </row>
    <row r="25" spans="1:9" s="56" customFormat="1">
      <c r="A25" s="44" t="s">
        <v>69</v>
      </c>
      <c r="B25" s="45">
        <v>0</v>
      </c>
      <c r="C25" s="45">
        <v>0</v>
      </c>
      <c r="D25" s="135" t="s">
        <v>65</v>
      </c>
      <c r="E25" s="136"/>
      <c r="F25" s="47" t="s">
        <v>64</v>
      </c>
      <c r="G25" s="138" t="s">
        <v>64</v>
      </c>
      <c r="H25" s="139"/>
      <c r="I25" s="59" t="s">
        <v>96</v>
      </c>
    </row>
    <row r="26" spans="1:9" s="56" customFormat="1" ht="16.5" customHeight="1">
      <c r="A26" s="44" t="s">
        <v>70</v>
      </c>
      <c r="B26" s="45">
        <v>0</v>
      </c>
      <c r="C26" s="45">
        <v>0</v>
      </c>
      <c r="D26" s="135" t="s">
        <v>65</v>
      </c>
      <c r="E26" s="136"/>
      <c r="F26" s="47" t="s">
        <v>64</v>
      </c>
      <c r="G26" s="138" t="s">
        <v>64</v>
      </c>
      <c r="H26" s="139"/>
      <c r="I26" s="59" t="s">
        <v>96</v>
      </c>
    </row>
    <row r="27" spans="1:9" s="56" customFormat="1" ht="16.5" customHeight="1">
      <c r="A27" s="44" t="s">
        <v>71</v>
      </c>
      <c r="B27" s="45">
        <v>2</v>
      </c>
      <c r="C27" s="45">
        <v>2</v>
      </c>
      <c r="D27" s="144" t="s">
        <v>108</v>
      </c>
      <c r="E27" s="139"/>
      <c r="F27" s="47" t="s">
        <v>64</v>
      </c>
      <c r="G27" s="138" t="s">
        <v>97</v>
      </c>
      <c r="H27" s="139"/>
      <c r="I27" s="59" t="s">
        <v>64</v>
      </c>
    </row>
    <row r="28" spans="1:9" s="56" customFormat="1">
      <c r="A28" s="44" t="s">
        <v>73</v>
      </c>
      <c r="B28" s="45">
        <v>2</v>
      </c>
      <c r="C28" s="45">
        <v>2</v>
      </c>
      <c r="D28" s="144" t="s">
        <v>108</v>
      </c>
      <c r="E28" s="139"/>
      <c r="F28" s="47" t="s">
        <v>64</v>
      </c>
      <c r="G28" s="138" t="s">
        <v>97</v>
      </c>
      <c r="H28" s="139"/>
      <c r="I28" s="59" t="s">
        <v>64</v>
      </c>
    </row>
    <row r="29" spans="1:9" s="56" customFormat="1">
      <c r="A29" s="44" t="s">
        <v>74</v>
      </c>
      <c r="B29" s="45">
        <v>2</v>
      </c>
      <c r="C29" s="45">
        <v>2</v>
      </c>
      <c r="D29" s="144" t="s">
        <v>108</v>
      </c>
      <c r="E29" s="139"/>
      <c r="F29" s="47" t="s">
        <v>64</v>
      </c>
      <c r="G29" s="138" t="s">
        <v>97</v>
      </c>
      <c r="H29" s="139"/>
      <c r="I29" s="59" t="s">
        <v>64</v>
      </c>
    </row>
    <row r="30" spans="1:9" s="56" customFormat="1">
      <c r="A30" s="44" t="s">
        <v>76</v>
      </c>
      <c r="B30" s="45">
        <v>6</v>
      </c>
      <c r="C30" s="45">
        <v>6</v>
      </c>
      <c r="D30" s="144" t="s">
        <v>108</v>
      </c>
      <c r="E30" s="139"/>
      <c r="F30" s="47" t="s">
        <v>64</v>
      </c>
      <c r="G30" s="138" t="s">
        <v>77</v>
      </c>
      <c r="H30" s="139"/>
      <c r="I30" s="59" t="s">
        <v>64</v>
      </c>
    </row>
    <row r="31" spans="1:9" s="56" customFormat="1">
      <c r="A31" s="44" t="s">
        <v>78</v>
      </c>
      <c r="B31" s="45"/>
      <c r="C31" s="45"/>
      <c r="D31" s="146" t="s">
        <v>98</v>
      </c>
      <c r="E31" s="147"/>
      <c r="F31" s="47" t="s">
        <v>64</v>
      </c>
      <c r="G31" s="138" t="s">
        <v>75</v>
      </c>
      <c r="H31" s="139"/>
      <c r="I31" s="59" t="s">
        <v>79</v>
      </c>
    </row>
    <row r="32" spans="1:9" s="56" customFormat="1" ht="17.25" customHeight="1" thickBot="1">
      <c r="A32" s="44" t="s">
        <v>83</v>
      </c>
      <c r="B32" s="45"/>
      <c r="C32" s="45"/>
      <c r="D32" s="148" t="s">
        <v>85</v>
      </c>
      <c r="E32" s="143"/>
      <c r="F32" s="140" t="s">
        <v>84</v>
      </c>
      <c r="G32" s="141"/>
      <c r="H32" s="149"/>
      <c r="I32" s="60"/>
    </row>
    <row r="36" spans="1:18">
      <c r="A36" s="61" t="s">
        <v>99</v>
      </c>
    </row>
    <row r="37" spans="1:18" ht="16.5" customHeight="1">
      <c r="A37" s="61" t="s">
        <v>100</v>
      </c>
      <c r="B37" s="62"/>
      <c r="C37" s="62"/>
      <c r="H37" s="56"/>
      <c r="K37" s="57"/>
      <c r="P37" s="56"/>
      <c r="Q37" s="56"/>
      <c r="R37" s="56"/>
    </row>
    <row r="38" spans="1:18">
      <c r="A38" s="61" t="s">
        <v>101</v>
      </c>
    </row>
    <row r="39" spans="1:18">
      <c r="A39" s="62" t="s">
        <v>102</v>
      </c>
      <c r="B39" s="145">
        <v>0</v>
      </c>
      <c r="C39" s="145"/>
    </row>
    <row r="40" spans="1:18">
      <c r="A40" s="62" t="s">
        <v>103</v>
      </c>
      <c r="B40" s="145">
        <v>12</v>
      </c>
      <c r="C40" s="145"/>
    </row>
    <row r="41" spans="1:18">
      <c r="A41" s="62" t="s">
        <v>104</v>
      </c>
      <c r="B41" s="145">
        <v>14</v>
      </c>
      <c r="C41" s="145"/>
    </row>
    <row r="42" spans="1:18">
      <c r="A42" s="62" t="s">
        <v>105</v>
      </c>
      <c r="B42" s="145">
        <v>14</v>
      </c>
      <c r="C42" s="145"/>
    </row>
    <row r="43" spans="1:18">
      <c r="A43" s="62" t="s">
        <v>106</v>
      </c>
      <c r="B43" s="145">
        <v>14</v>
      </c>
      <c r="C43" s="145"/>
    </row>
  </sheetData>
  <sheetProtection password="965F" sheet="1" objects="1" scenarios="1"/>
  <mergeCells count="46">
    <mergeCell ref="B41:C41"/>
    <mergeCell ref="B42:C42"/>
    <mergeCell ref="B43:C43"/>
    <mergeCell ref="D31:E31"/>
    <mergeCell ref="G31:H31"/>
    <mergeCell ref="D32:E32"/>
    <mergeCell ref="F32:H32"/>
    <mergeCell ref="B39:C39"/>
    <mergeCell ref="B40:C40"/>
    <mergeCell ref="D28:E28"/>
    <mergeCell ref="G28:H28"/>
    <mergeCell ref="D29:E29"/>
    <mergeCell ref="G29:H29"/>
    <mergeCell ref="D30:E30"/>
    <mergeCell ref="G30:H30"/>
    <mergeCell ref="D25:E25"/>
    <mergeCell ref="G25:H25"/>
    <mergeCell ref="D26:E26"/>
    <mergeCell ref="G26:H26"/>
    <mergeCell ref="D27:E27"/>
    <mergeCell ref="G27:H27"/>
    <mergeCell ref="D22:E22"/>
    <mergeCell ref="G22:H22"/>
    <mergeCell ref="D23:E23"/>
    <mergeCell ref="G23:H23"/>
    <mergeCell ref="D24:E24"/>
    <mergeCell ref="G24:H24"/>
    <mergeCell ref="L14:M14"/>
    <mergeCell ref="D19:E19"/>
    <mergeCell ref="F19:H19"/>
    <mergeCell ref="D20:E20"/>
    <mergeCell ref="G20:H20"/>
    <mergeCell ref="D21:E21"/>
    <mergeCell ref="G21:H21"/>
    <mergeCell ref="F13:G13"/>
    <mergeCell ref="J13:K13"/>
    <mergeCell ref="D14:E14"/>
    <mergeCell ref="F14:G14"/>
    <mergeCell ref="H14:I14"/>
    <mergeCell ref="J14:K14"/>
    <mergeCell ref="D1:G1"/>
    <mergeCell ref="H1:K1"/>
    <mergeCell ref="L1:O1"/>
    <mergeCell ref="E12:G12"/>
    <mergeCell ref="I12:K12"/>
    <mergeCell ref="M12:O12"/>
  </mergeCells>
  <phoneticPr fontId="19" type="noConversion"/>
  <pageMargins left="0.18" right="0.17" top="0.79" bottom="0.7" header="0.21" footer="0.5"/>
  <pageSetup paperSize="9" scale="79" orientation="landscape" r:id="rId1"/>
  <headerFooter alignWithMargins="0">
    <oddHeader>&amp;C&amp;"標楷體,粗體"&amp;18&amp;X輔仁大學學分抵免速查表&amp;R更新日期：102.8.6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N30"/>
  <sheetViews>
    <sheetView zoomScaleNormal="100" workbookViewId="0">
      <selection activeCell="I1" sqref="I1:K1"/>
    </sheetView>
  </sheetViews>
  <sheetFormatPr defaultColWidth="8.88671875" defaultRowHeight="16.2"/>
  <cols>
    <col min="1" max="1" width="11.6640625" style="26" customWidth="1"/>
    <col min="2" max="2" width="15.33203125" style="26" customWidth="1"/>
    <col min="3" max="6" width="3.6640625" style="36" customWidth="1"/>
    <col min="7" max="7" width="3.44140625" style="36" customWidth="1"/>
    <col min="8" max="8" width="15.77734375" style="26" customWidth="1"/>
    <col min="9" max="10" width="3.6640625" style="36" customWidth="1"/>
    <col min="11" max="11" width="6.21875" style="36" customWidth="1"/>
    <col min="12" max="12" width="12.88671875" style="26" customWidth="1"/>
    <col min="13" max="13" width="13.77734375" style="26" customWidth="1"/>
    <col min="14" max="16384" width="8.88671875" style="26"/>
  </cols>
  <sheetData>
    <row r="1" spans="1:14" ht="26.25" customHeight="1">
      <c r="A1" s="91" t="s">
        <v>134</v>
      </c>
      <c r="B1" s="91"/>
      <c r="C1" s="91"/>
      <c r="D1" s="91"/>
      <c r="E1" s="91"/>
      <c r="F1" s="91"/>
      <c r="G1" s="91"/>
      <c r="H1" s="91"/>
      <c r="I1" s="92"/>
      <c r="J1" s="92"/>
      <c r="K1" s="92"/>
      <c r="L1" s="93" t="s">
        <v>133</v>
      </c>
      <c r="M1" s="93"/>
      <c r="N1" s="73"/>
    </row>
    <row r="2" spans="1:14" ht="9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4" s="27" customFormat="1" ht="20.399999999999999" customHeight="1">
      <c r="A3" s="74" t="s">
        <v>139</v>
      </c>
      <c r="B3" s="41" t="s">
        <v>158</v>
      </c>
      <c r="C3" s="6"/>
      <c r="E3" s="94" t="s">
        <v>32</v>
      </c>
      <c r="F3" s="94"/>
      <c r="G3" s="94"/>
      <c r="H3" s="43"/>
      <c r="I3" s="42"/>
      <c r="J3" s="42"/>
      <c r="K3" s="42"/>
      <c r="L3" s="81" t="s">
        <v>157</v>
      </c>
      <c r="M3" s="84"/>
    </row>
    <row r="4" spans="1:14" s="8" customFormat="1" ht="20.399999999999999" customHeight="1">
      <c r="A4" s="74" t="s">
        <v>153</v>
      </c>
      <c r="B4" s="153"/>
      <c r="C4" s="153"/>
      <c r="D4" s="153"/>
      <c r="E4" s="94" t="s">
        <v>37</v>
      </c>
      <c r="F4" s="94"/>
      <c r="G4" s="94"/>
      <c r="H4" s="14"/>
      <c r="I4" s="9"/>
      <c r="J4" s="9"/>
      <c r="K4" s="9"/>
      <c r="L4" s="74" t="s">
        <v>38</v>
      </c>
      <c r="M4" s="15"/>
    </row>
    <row r="5" spans="1:14" s="10" customFormat="1" ht="20.399999999999999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4" s="11" customFormat="1" ht="9.75" customHeight="1" thickBot="1">
      <c r="C6" s="12"/>
      <c r="D6" s="12"/>
      <c r="E6" s="12"/>
      <c r="F6" s="12"/>
      <c r="G6" s="12"/>
      <c r="H6" s="13"/>
      <c r="I6" s="12"/>
      <c r="J6" s="12"/>
      <c r="K6" s="12"/>
      <c r="L6" s="13"/>
      <c r="M6" s="13"/>
    </row>
    <row r="7" spans="1:14" ht="27.6" customHeight="1">
      <c r="A7" s="82" t="s">
        <v>143</v>
      </c>
      <c r="B7" s="150"/>
      <c r="C7" s="151"/>
      <c r="D7" s="151"/>
      <c r="E7" s="151"/>
      <c r="F7" s="151"/>
      <c r="G7" s="152"/>
      <c r="H7" s="83" t="s">
        <v>144</v>
      </c>
      <c r="I7" s="87" t="str">
        <f>IF(B4="","",B4)</f>
        <v/>
      </c>
      <c r="J7" s="87"/>
      <c r="K7" s="87"/>
      <c r="L7" s="87"/>
      <c r="M7" s="88"/>
    </row>
    <row r="8" spans="1:14" ht="34.950000000000003" customHeight="1">
      <c r="A8" s="97" t="s">
        <v>47</v>
      </c>
      <c r="B8" s="100" t="s">
        <v>141</v>
      </c>
      <c r="C8" s="103" t="s">
        <v>7</v>
      </c>
      <c r="D8" s="104"/>
      <c r="E8" s="105" t="s">
        <v>0</v>
      </c>
      <c r="F8" s="106"/>
      <c r="G8" s="107" t="s">
        <v>4</v>
      </c>
      <c r="H8" s="100" t="s">
        <v>142</v>
      </c>
      <c r="I8" s="103" t="s">
        <v>5</v>
      </c>
      <c r="J8" s="104"/>
      <c r="K8" s="107" t="s">
        <v>138</v>
      </c>
      <c r="L8" s="116" t="s">
        <v>9</v>
      </c>
      <c r="M8" s="119" t="s">
        <v>8</v>
      </c>
    </row>
    <row r="9" spans="1:14" ht="12.6" customHeight="1">
      <c r="A9" s="98"/>
      <c r="B9" s="101"/>
      <c r="C9" s="95" t="s">
        <v>3</v>
      </c>
      <c r="D9" s="96"/>
      <c r="E9" s="95" t="s">
        <v>3</v>
      </c>
      <c r="F9" s="96"/>
      <c r="G9" s="108"/>
      <c r="H9" s="101"/>
      <c r="I9" s="95" t="s">
        <v>6</v>
      </c>
      <c r="J9" s="96"/>
      <c r="K9" s="108"/>
      <c r="L9" s="117"/>
      <c r="M9" s="120"/>
    </row>
    <row r="10" spans="1:14" ht="12.6" customHeight="1">
      <c r="A10" s="99"/>
      <c r="B10" s="102"/>
      <c r="C10" s="79" t="s">
        <v>1</v>
      </c>
      <c r="D10" s="80" t="s">
        <v>2</v>
      </c>
      <c r="E10" s="79" t="s">
        <v>1</v>
      </c>
      <c r="F10" s="80" t="s">
        <v>2</v>
      </c>
      <c r="G10" s="109"/>
      <c r="H10" s="102"/>
      <c r="I10" s="79" t="s">
        <v>1</v>
      </c>
      <c r="J10" s="80" t="s">
        <v>2</v>
      </c>
      <c r="K10" s="109"/>
      <c r="L10" s="118"/>
      <c r="M10" s="121"/>
    </row>
    <row r="11" spans="1:14" ht="41.25" customHeight="1">
      <c r="A11" s="22"/>
      <c r="B11" s="4"/>
      <c r="C11" s="69"/>
      <c r="D11" s="69"/>
      <c r="E11" s="69"/>
      <c r="F11" s="69"/>
      <c r="G11" s="5"/>
      <c r="H11" s="4"/>
      <c r="I11" s="70"/>
      <c r="J11" s="70"/>
      <c r="K11" s="5"/>
      <c r="L11" s="39" t="str">
        <f t="shared" ref="L11:L24" si="0">IF(AND(NOT(ISBLANK($K11)),ISBLANK($A11)),"開課代碼未填寫","")</f>
        <v/>
      </c>
      <c r="M11" s="3"/>
    </row>
    <row r="12" spans="1:14" ht="41.25" customHeight="1">
      <c r="A12" s="22"/>
      <c r="B12" s="4"/>
      <c r="C12" s="69"/>
      <c r="D12" s="69"/>
      <c r="E12" s="69"/>
      <c r="F12" s="69"/>
      <c r="G12" s="5"/>
      <c r="H12" s="4"/>
      <c r="I12" s="70"/>
      <c r="J12" s="70"/>
      <c r="K12" s="5"/>
      <c r="L12" s="39" t="str">
        <f t="shared" si="0"/>
        <v/>
      </c>
      <c r="M12" s="3"/>
    </row>
    <row r="13" spans="1:14" ht="41.25" customHeight="1">
      <c r="A13" s="22"/>
      <c r="B13" s="4"/>
      <c r="C13" s="69"/>
      <c r="D13" s="69"/>
      <c r="E13" s="69"/>
      <c r="F13" s="69"/>
      <c r="G13" s="5"/>
      <c r="H13" s="4"/>
      <c r="I13" s="70"/>
      <c r="J13" s="70"/>
      <c r="K13" s="5"/>
      <c r="L13" s="39" t="str">
        <f t="shared" si="0"/>
        <v/>
      </c>
      <c r="M13" s="3"/>
    </row>
    <row r="14" spans="1:14" ht="41.25" customHeight="1">
      <c r="A14" s="22"/>
      <c r="B14" s="4"/>
      <c r="C14" s="69"/>
      <c r="D14" s="69"/>
      <c r="E14" s="69"/>
      <c r="F14" s="69"/>
      <c r="G14" s="5"/>
      <c r="H14" s="4"/>
      <c r="I14" s="70"/>
      <c r="J14" s="70"/>
      <c r="K14" s="5"/>
      <c r="L14" s="39" t="str">
        <f t="shared" si="0"/>
        <v/>
      </c>
      <c r="M14" s="3"/>
    </row>
    <row r="15" spans="1:14" ht="41.25" customHeight="1">
      <c r="A15" s="22"/>
      <c r="B15" s="4"/>
      <c r="C15" s="69"/>
      <c r="D15" s="69"/>
      <c r="E15" s="69"/>
      <c r="F15" s="69"/>
      <c r="G15" s="5"/>
      <c r="H15" s="4"/>
      <c r="I15" s="70"/>
      <c r="J15" s="70"/>
      <c r="K15" s="5"/>
      <c r="L15" s="39" t="str">
        <f t="shared" si="0"/>
        <v/>
      </c>
      <c r="M15" s="3"/>
    </row>
    <row r="16" spans="1:14" ht="41.25" customHeight="1">
      <c r="A16" s="22"/>
      <c r="B16" s="4"/>
      <c r="C16" s="69"/>
      <c r="D16" s="69"/>
      <c r="E16" s="69"/>
      <c r="F16" s="69"/>
      <c r="G16" s="5"/>
      <c r="H16" s="4"/>
      <c r="I16" s="70"/>
      <c r="J16" s="70"/>
      <c r="K16" s="5"/>
      <c r="L16" s="39" t="str">
        <f t="shared" si="0"/>
        <v/>
      </c>
      <c r="M16" s="3"/>
    </row>
    <row r="17" spans="1:13" ht="41.25" customHeight="1">
      <c r="A17" s="22"/>
      <c r="B17" s="4"/>
      <c r="C17" s="69"/>
      <c r="D17" s="69"/>
      <c r="E17" s="69"/>
      <c r="F17" s="69"/>
      <c r="G17" s="5"/>
      <c r="H17" s="4"/>
      <c r="I17" s="70"/>
      <c r="J17" s="70"/>
      <c r="K17" s="5"/>
      <c r="L17" s="39" t="str">
        <f t="shared" si="0"/>
        <v/>
      </c>
      <c r="M17" s="3"/>
    </row>
    <row r="18" spans="1:13" ht="41.25" customHeight="1">
      <c r="A18" s="22"/>
      <c r="B18" s="4"/>
      <c r="C18" s="69"/>
      <c r="D18" s="69"/>
      <c r="E18" s="69"/>
      <c r="F18" s="69"/>
      <c r="G18" s="5"/>
      <c r="H18" s="4"/>
      <c r="I18" s="70"/>
      <c r="J18" s="70"/>
      <c r="K18" s="5"/>
      <c r="L18" s="39" t="str">
        <f t="shared" si="0"/>
        <v/>
      </c>
      <c r="M18" s="3"/>
    </row>
    <row r="19" spans="1:13" ht="41.25" customHeight="1">
      <c r="A19" s="22"/>
      <c r="B19" s="4"/>
      <c r="C19" s="69"/>
      <c r="D19" s="69"/>
      <c r="E19" s="69"/>
      <c r="F19" s="69"/>
      <c r="G19" s="5"/>
      <c r="H19" s="4"/>
      <c r="I19" s="70"/>
      <c r="J19" s="70"/>
      <c r="K19" s="5"/>
      <c r="L19" s="39" t="str">
        <f t="shared" si="0"/>
        <v/>
      </c>
      <c r="M19" s="3"/>
    </row>
    <row r="20" spans="1:13" ht="41.25" customHeight="1">
      <c r="A20" s="22"/>
      <c r="B20" s="4"/>
      <c r="C20" s="69"/>
      <c r="D20" s="69"/>
      <c r="E20" s="69"/>
      <c r="F20" s="69"/>
      <c r="G20" s="5"/>
      <c r="H20" s="4"/>
      <c r="I20" s="70"/>
      <c r="J20" s="70"/>
      <c r="K20" s="5"/>
      <c r="L20" s="39" t="str">
        <f t="shared" si="0"/>
        <v/>
      </c>
      <c r="M20" s="3"/>
    </row>
    <row r="21" spans="1:13" ht="41.25" customHeight="1">
      <c r="A21" s="22"/>
      <c r="B21" s="4"/>
      <c r="C21" s="69"/>
      <c r="D21" s="69"/>
      <c r="E21" s="69"/>
      <c r="F21" s="69"/>
      <c r="G21" s="5"/>
      <c r="H21" s="4"/>
      <c r="I21" s="70"/>
      <c r="J21" s="70"/>
      <c r="K21" s="5"/>
      <c r="L21" s="39" t="str">
        <f t="shared" si="0"/>
        <v/>
      </c>
      <c r="M21" s="3"/>
    </row>
    <row r="22" spans="1:13" ht="41.25" customHeight="1">
      <c r="A22" s="22"/>
      <c r="B22" s="4"/>
      <c r="C22" s="69"/>
      <c r="D22" s="69"/>
      <c r="E22" s="69"/>
      <c r="F22" s="69"/>
      <c r="G22" s="5"/>
      <c r="H22" s="4"/>
      <c r="I22" s="70"/>
      <c r="J22" s="70"/>
      <c r="K22" s="5"/>
      <c r="L22" s="39" t="str">
        <f t="shared" si="0"/>
        <v/>
      </c>
      <c r="M22" s="3"/>
    </row>
    <row r="23" spans="1:13" ht="41.25" customHeight="1">
      <c r="A23" s="22"/>
      <c r="B23" s="4"/>
      <c r="C23" s="69"/>
      <c r="D23" s="69"/>
      <c r="E23" s="69"/>
      <c r="F23" s="69"/>
      <c r="G23" s="5"/>
      <c r="H23" s="4"/>
      <c r="I23" s="70"/>
      <c r="J23" s="70"/>
      <c r="K23" s="5"/>
      <c r="L23" s="39" t="str">
        <f t="shared" si="0"/>
        <v/>
      </c>
      <c r="M23" s="3"/>
    </row>
    <row r="24" spans="1:13" ht="41.25" customHeight="1">
      <c r="A24" s="22"/>
      <c r="B24" s="4"/>
      <c r="C24" s="69"/>
      <c r="D24" s="69"/>
      <c r="E24" s="69"/>
      <c r="F24" s="69"/>
      <c r="G24" s="5"/>
      <c r="H24" s="4"/>
      <c r="I24" s="70"/>
      <c r="J24" s="70"/>
      <c r="K24" s="5"/>
      <c r="L24" s="39" t="str">
        <f t="shared" si="0"/>
        <v/>
      </c>
      <c r="M24" s="3"/>
    </row>
    <row r="25" spans="1:13" s="28" customFormat="1" ht="15.75" customHeight="1">
      <c r="A25" s="64" t="s">
        <v>114</v>
      </c>
      <c r="B25" s="65">
        <f>SUM(I11:J24)</f>
        <v>0</v>
      </c>
      <c r="C25" s="122" t="s">
        <v>146</v>
      </c>
      <c r="D25" s="123"/>
      <c r="E25" s="123"/>
      <c r="F25" s="123"/>
      <c r="G25" s="123"/>
      <c r="H25" s="123"/>
      <c r="I25" s="123"/>
      <c r="J25" s="123"/>
      <c r="K25" s="123"/>
      <c r="L25" s="68" t="s">
        <v>116</v>
      </c>
      <c r="M25" s="25"/>
    </row>
    <row r="26" spans="1:13" ht="51.6" customHeight="1" thickBot="1">
      <c r="A26" s="66" t="s">
        <v>115</v>
      </c>
      <c r="B26" s="63">
        <f>B25+'抵免科目申請表 #2'!B25+'抵免科目申請表 #3'!B25</f>
        <v>0</v>
      </c>
      <c r="C26" s="124" t="s">
        <v>145</v>
      </c>
      <c r="D26" s="125"/>
      <c r="E26" s="16"/>
      <c r="F26" s="16"/>
      <c r="G26" s="16"/>
      <c r="H26" s="67" t="s">
        <v>11</v>
      </c>
      <c r="I26" s="23"/>
      <c r="J26" s="23"/>
      <c r="K26" s="23"/>
      <c r="L26" s="67" t="s">
        <v>12</v>
      </c>
      <c r="M26" s="24"/>
    </row>
    <row r="27" spans="1:13" ht="51.6" customHeight="1">
      <c r="A27" s="29"/>
      <c r="B27" s="30"/>
      <c r="C27" s="31"/>
      <c r="D27" s="31"/>
      <c r="E27" s="31"/>
      <c r="F27" s="31"/>
      <c r="G27" s="31"/>
      <c r="H27" s="32"/>
      <c r="I27" s="33"/>
      <c r="J27" s="33"/>
      <c r="K27" s="33"/>
      <c r="L27" s="33"/>
      <c r="M27" s="34"/>
    </row>
    <row r="30" spans="1:13" ht="16.2" customHeight="1">
      <c r="H30" s="37"/>
    </row>
  </sheetData>
  <sheetProtection password="965F" sheet="1" objects="1" scenarios="1" selectLockedCells="1"/>
  <mergeCells count="23">
    <mergeCell ref="C26:D26"/>
    <mergeCell ref="C25:K25"/>
    <mergeCell ref="L1:M1"/>
    <mergeCell ref="E4:G4"/>
    <mergeCell ref="E3:G3"/>
    <mergeCell ref="I7:M7"/>
    <mergeCell ref="B7:G7"/>
    <mergeCell ref="A1:H1"/>
    <mergeCell ref="I1:K1"/>
    <mergeCell ref="B4:D4"/>
    <mergeCell ref="B8:B10"/>
    <mergeCell ref="L8:L10"/>
    <mergeCell ref="M8:M10"/>
    <mergeCell ref="A8:A10"/>
    <mergeCell ref="K8:K10"/>
    <mergeCell ref="I9:J9"/>
    <mergeCell ref="I8:J8"/>
    <mergeCell ref="G8:G10"/>
    <mergeCell ref="C9:D9"/>
    <mergeCell ref="E9:F9"/>
    <mergeCell ref="C8:D8"/>
    <mergeCell ref="E8:F8"/>
    <mergeCell ref="H8:H10"/>
  </mergeCells>
  <phoneticPr fontId="1" type="noConversion"/>
  <conditionalFormatting sqref="B3">
    <cfRule type="expression" dxfId="517" priority="319">
      <formula>NOT(ISBLANK($B$3))</formula>
    </cfRule>
  </conditionalFormatting>
  <conditionalFormatting sqref="H3">
    <cfRule type="expression" dxfId="516" priority="317">
      <formula>NOT(ISBLANK($H$3))</formula>
    </cfRule>
  </conditionalFormatting>
  <conditionalFormatting sqref="H4">
    <cfRule type="expression" dxfId="515" priority="316">
      <formula>NOT(ISBLANK($H$4))</formula>
    </cfRule>
  </conditionalFormatting>
  <conditionalFormatting sqref="M4">
    <cfRule type="expression" dxfId="514" priority="314">
      <formula>NOT(ISBLANK($M$4))</formula>
    </cfRule>
  </conditionalFormatting>
  <conditionalFormatting sqref="B7">
    <cfRule type="expression" dxfId="513" priority="313">
      <formula>NOT(ISBLANK($B$7))</formula>
    </cfRule>
  </conditionalFormatting>
  <conditionalFormatting sqref="A11:A20">
    <cfRule type="expression" dxfId="512" priority="312">
      <formula>NOT(ISBLANK($A11))</formula>
    </cfRule>
  </conditionalFormatting>
  <conditionalFormatting sqref="B11:B20">
    <cfRule type="expression" dxfId="511" priority="311">
      <formula>NOT(ISBLANK($B11))</formula>
    </cfRule>
  </conditionalFormatting>
  <conditionalFormatting sqref="H11:H20">
    <cfRule type="expression" dxfId="510" priority="308">
      <formula>NOT(ISBLANK($H11))</formula>
    </cfRule>
  </conditionalFormatting>
  <conditionalFormatting sqref="G11:G20">
    <cfRule type="expression" dxfId="509" priority="306">
      <formula>NOT(ISBLANK($G11))</formula>
    </cfRule>
  </conditionalFormatting>
  <conditionalFormatting sqref="A21:A24">
    <cfRule type="expression" dxfId="508" priority="283">
      <formula>NOT(ISBLANK($A21))</formula>
    </cfRule>
  </conditionalFormatting>
  <conditionalFormatting sqref="B21:B24">
    <cfRule type="expression" dxfId="507" priority="282">
      <formula>NOT(ISBLANK($B21))</formula>
    </cfRule>
  </conditionalFormatting>
  <conditionalFormatting sqref="H21:H24">
    <cfRule type="expression" dxfId="506" priority="279">
      <formula>NOT(ISBLANK($H21))</formula>
    </cfRule>
  </conditionalFormatting>
  <conditionalFormatting sqref="G21:G24">
    <cfRule type="expression" dxfId="505" priority="277">
      <formula>NOT(ISBLANK($G21))</formula>
    </cfRule>
  </conditionalFormatting>
  <conditionalFormatting sqref="K11">
    <cfRule type="expression" dxfId="504" priority="437">
      <formula>NOT(ISBLANK($K11))</formula>
    </cfRule>
  </conditionalFormatting>
  <conditionalFormatting sqref="I11">
    <cfRule type="expression" dxfId="503" priority="440">
      <formula>NOT(ISBLANK($I11))</formula>
    </cfRule>
  </conditionalFormatting>
  <conditionalFormatting sqref="J11">
    <cfRule type="expression" dxfId="502" priority="441">
      <formula>NOT(ISBLANK($J11))</formula>
    </cfRule>
  </conditionalFormatting>
  <conditionalFormatting sqref="J11">
    <cfRule type="expression" dxfId="501" priority="446">
      <formula>$F11&lt;60</formula>
    </cfRule>
  </conditionalFormatting>
  <conditionalFormatting sqref="I11">
    <cfRule type="expression" dxfId="500" priority="447">
      <formula>$E11&lt;60</formula>
    </cfRule>
  </conditionalFormatting>
  <conditionalFormatting sqref="I11">
    <cfRule type="cellIs" dxfId="499" priority="452" operator="greaterThan">
      <formula>$C11</formula>
    </cfRule>
  </conditionalFormatting>
  <conditionalFormatting sqref="J11">
    <cfRule type="cellIs" dxfId="498" priority="453" operator="greaterThan">
      <formula>$D11</formula>
    </cfRule>
  </conditionalFormatting>
  <conditionalFormatting sqref="I1:K1">
    <cfRule type="expression" dxfId="497" priority="261">
      <formula>NOT(ISBLANK($I$1))</formula>
    </cfRule>
  </conditionalFormatting>
  <conditionalFormatting sqref="K12:K24">
    <cfRule type="expression" dxfId="496" priority="249">
      <formula>NOT(ISBLANK($K12))</formula>
    </cfRule>
  </conditionalFormatting>
  <conditionalFormatting sqref="I12">
    <cfRule type="expression" dxfId="495" priority="250">
      <formula>NOT(ISBLANK($I12))</formula>
    </cfRule>
  </conditionalFormatting>
  <conditionalFormatting sqref="J12">
    <cfRule type="expression" dxfId="494" priority="251">
      <formula>NOT(ISBLANK($J12))</formula>
    </cfRule>
  </conditionalFormatting>
  <conditionalFormatting sqref="J12">
    <cfRule type="expression" dxfId="493" priority="252">
      <formula>$F12&lt;60</formula>
    </cfRule>
  </conditionalFormatting>
  <conditionalFormatting sqref="I12">
    <cfRule type="expression" dxfId="492" priority="253">
      <formula>$E12&lt;60</formula>
    </cfRule>
  </conditionalFormatting>
  <conditionalFormatting sqref="I12">
    <cfRule type="cellIs" dxfId="491" priority="254" operator="greaterThan">
      <formula>$C12</formula>
    </cfRule>
  </conditionalFormatting>
  <conditionalFormatting sqref="J12">
    <cfRule type="cellIs" dxfId="490" priority="255" operator="greaterThan">
      <formula>$D12</formula>
    </cfRule>
  </conditionalFormatting>
  <conditionalFormatting sqref="I7">
    <cfRule type="expression" dxfId="489" priority="212">
      <formula>NOT(ISBLANK($I$7))</formula>
    </cfRule>
  </conditionalFormatting>
  <conditionalFormatting sqref="C25">
    <cfRule type="cellIs" dxfId="488" priority="211" operator="lessThanOrEqual">
      <formula>59</formula>
    </cfRule>
  </conditionalFormatting>
  <conditionalFormatting sqref="B4">
    <cfRule type="expression" dxfId="487" priority="209">
      <formula>NOT(ISBLANK($B$4))</formula>
    </cfRule>
  </conditionalFormatting>
  <conditionalFormatting sqref="I13">
    <cfRule type="expression" dxfId="486" priority="138">
      <formula>NOT(ISBLANK($I13))</formula>
    </cfRule>
  </conditionalFormatting>
  <conditionalFormatting sqref="J13">
    <cfRule type="expression" dxfId="485" priority="139">
      <formula>NOT(ISBLANK($J13))</formula>
    </cfRule>
  </conditionalFormatting>
  <conditionalFormatting sqref="J13">
    <cfRule type="expression" dxfId="484" priority="140">
      <formula>$F13&lt;60</formula>
    </cfRule>
  </conditionalFormatting>
  <conditionalFormatting sqref="I13">
    <cfRule type="expression" dxfId="483" priority="141">
      <formula>$E13&lt;60</formula>
    </cfRule>
  </conditionalFormatting>
  <conditionalFormatting sqref="I13">
    <cfRule type="cellIs" dxfId="482" priority="142" operator="greaterThan">
      <formula>$C13</formula>
    </cfRule>
  </conditionalFormatting>
  <conditionalFormatting sqref="J13">
    <cfRule type="cellIs" dxfId="481" priority="143" operator="greaterThan">
      <formula>$D13</formula>
    </cfRule>
  </conditionalFormatting>
  <conditionalFormatting sqref="I14">
    <cfRule type="expression" dxfId="480" priority="132">
      <formula>NOT(ISBLANK($I14))</formula>
    </cfRule>
  </conditionalFormatting>
  <conditionalFormatting sqref="J14">
    <cfRule type="expression" dxfId="479" priority="133">
      <formula>NOT(ISBLANK($J14))</formula>
    </cfRule>
  </conditionalFormatting>
  <conditionalFormatting sqref="J14">
    <cfRule type="expression" dxfId="478" priority="134">
      <formula>$F14&lt;60</formula>
    </cfRule>
  </conditionalFormatting>
  <conditionalFormatting sqref="I14">
    <cfRule type="expression" dxfId="477" priority="135">
      <formula>$E14&lt;60</formula>
    </cfRule>
  </conditionalFormatting>
  <conditionalFormatting sqref="I14">
    <cfRule type="cellIs" dxfId="476" priority="136" operator="greaterThan">
      <formula>$C14</formula>
    </cfRule>
  </conditionalFormatting>
  <conditionalFormatting sqref="J14">
    <cfRule type="cellIs" dxfId="475" priority="137" operator="greaterThan">
      <formula>$D14</formula>
    </cfRule>
  </conditionalFormatting>
  <conditionalFormatting sqref="I15">
    <cfRule type="expression" dxfId="474" priority="126">
      <formula>NOT(ISBLANK($I15))</formula>
    </cfRule>
  </conditionalFormatting>
  <conditionalFormatting sqref="J15">
    <cfRule type="expression" dxfId="473" priority="127">
      <formula>NOT(ISBLANK($J15))</formula>
    </cfRule>
  </conditionalFormatting>
  <conditionalFormatting sqref="J15">
    <cfRule type="expression" dxfId="472" priority="128">
      <formula>$F15&lt;60</formula>
    </cfRule>
  </conditionalFormatting>
  <conditionalFormatting sqref="I15">
    <cfRule type="expression" dxfId="471" priority="129">
      <formula>$E15&lt;60</formula>
    </cfRule>
  </conditionalFormatting>
  <conditionalFormatting sqref="I15">
    <cfRule type="cellIs" dxfId="470" priority="130" operator="greaterThan">
      <formula>$C15</formula>
    </cfRule>
  </conditionalFormatting>
  <conditionalFormatting sqref="J15">
    <cfRule type="cellIs" dxfId="469" priority="131" operator="greaterThan">
      <formula>$D15</formula>
    </cfRule>
  </conditionalFormatting>
  <conditionalFormatting sqref="I16">
    <cfRule type="expression" dxfId="468" priority="120">
      <formula>NOT(ISBLANK($I16))</formula>
    </cfRule>
  </conditionalFormatting>
  <conditionalFormatting sqref="J16">
    <cfRule type="expression" dxfId="467" priority="121">
      <formula>NOT(ISBLANK($J16))</formula>
    </cfRule>
  </conditionalFormatting>
  <conditionalFormatting sqref="J16">
    <cfRule type="expression" dxfId="466" priority="122">
      <formula>$F16&lt;60</formula>
    </cfRule>
  </conditionalFormatting>
  <conditionalFormatting sqref="I16">
    <cfRule type="expression" dxfId="465" priority="123">
      <formula>$E16&lt;60</formula>
    </cfRule>
  </conditionalFormatting>
  <conditionalFormatting sqref="I16">
    <cfRule type="cellIs" dxfId="464" priority="124" operator="greaterThan">
      <formula>$C16</formula>
    </cfRule>
  </conditionalFormatting>
  <conditionalFormatting sqref="J16">
    <cfRule type="cellIs" dxfId="463" priority="125" operator="greaterThan">
      <formula>$D16</formula>
    </cfRule>
  </conditionalFormatting>
  <conditionalFormatting sqref="I17">
    <cfRule type="expression" dxfId="462" priority="114">
      <formula>NOT(ISBLANK($I17))</formula>
    </cfRule>
  </conditionalFormatting>
  <conditionalFormatting sqref="J17">
    <cfRule type="expression" dxfId="461" priority="115">
      <formula>NOT(ISBLANK($J17))</formula>
    </cfRule>
  </conditionalFormatting>
  <conditionalFormatting sqref="J17">
    <cfRule type="expression" dxfId="460" priority="116">
      <formula>$F17&lt;60</formula>
    </cfRule>
  </conditionalFormatting>
  <conditionalFormatting sqref="I17">
    <cfRule type="expression" dxfId="459" priority="117">
      <formula>$E17&lt;60</formula>
    </cfRule>
  </conditionalFormatting>
  <conditionalFormatting sqref="I17">
    <cfRule type="cellIs" dxfId="458" priority="118" operator="greaterThan">
      <formula>$C17</formula>
    </cfRule>
  </conditionalFormatting>
  <conditionalFormatting sqref="J17">
    <cfRule type="cellIs" dxfId="457" priority="119" operator="greaterThan">
      <formula>$D17</formula>
    </cfRule>
  </conditionalFormatting>
  <conditionalFormatting sqref="I18">
    <cfRule type="expression" dxfId="456" priority="108">
      <formula>NOT(ISBLANK($I18))</formula>
    </cfRule>
  </conditionalFormatting>
  <conditionalFormatting sqref="J18">
    <cfRule type="expression" dxfId="455" priority="109">
      <formula>NOT(ISBLANK($J18))</formula>
    </cfRule>
  </conditionalFormatting>
  <conditionalFormatting sqref="J18">
    <cfRule type="expression" dxfId="454" priority="110">
      <formula>$F18&lt;60</formula>
    </cfRule>
  </conditionalFormatting>
  <conditionalFormatting sqref="I18">
    <cfRule type="expression" dxfId="453" priority="111">
      <formula>$E18&lt;60</formula>
    </cfRule>
  </conditionalFormatting>
  <conditionalFormatting sqref="I18">
    <cfRule type="cellIs" dxfId="452" priority="112" operator="greaterThan">
      <formula>$C18</formula>
    </cfRule>
  </conditionalFormatting>
  <conditionalFormatting sqref="J18">
    <cfRule type="cellIs" dxfId="451" priority="113" operator="greaterThan">
      <formula>$D18</formula>
    </cfRule>
  </conditionalFormatting>
  <conditionalFormatting sqref="I19">
    <cfRule type="expression" dxfId="450" priority="102">
      <formula>NOT(ISBLANK($I19))</formula>
    </cfRule>
  </conditionalFormatting>
  <conditionalFormatting sqref="J19">
    <cfRule type="expression" dxfId="449" priority="103">
      <formula>NOT(ISBLANK($J19))</formula>
    </cfRule>
  </conditionalFormatting>
  <conditionalFormatting sqref="J19">
    <cfRule type="expression" dxfId="448" priority="104">
      <formula>$F19&lt;60</formula>
    </cfRule>
  </conditionalFormatting>
  <conditionalFormatting sqref="I19">
    <cfRule type="expression" dxfId="447" priority="105">
      <formula>$E19&lt;60</formula>
    </cfRule>
  </conditionalFormatting>
  <conditionalFormatting sqref="I19">
    <cfRule type="cellIs" dxfId="446" priority="106" operator="greaterThan">
      <formula>$C19</formula>
    </cfRule>
  </conditionalFormatting>
  <conditionalFormatting sqref="J19">
    <cfRule type="cellIs" dxfId="445" priority="107" operator="greaterThan">
      <formula>$D19</formula>
    </cfRule>
  </conditionalFormatting>
  <conditionalFormatting sqref="I20">
    <cfRule type="expression" dxfId="444" priority="96">
      <formula>NOT(ISBLANK($I20))</formula>
    </cfRule>
  </conditionalFormatting>
  <conditionalFormatting sqref="J20">
    <cfRule type="expression" dxfId="443" priority="97">
      <formula>NOT(ISBLANK($J20))</formula>
    </cfRule>
  </conditionalFormatting>
  <conditionalFormatting sqref="J20">
    <cfRule type="expression" dxfId="442" priority="98">
      <formula>$F20&lt;60</formula>
    </cfRule>
  </conditionalFormatting>
  <conditionalFormatting sqref="I20">
    <cfRule type="expression" dxfId="441" priority="99">
      <formula>$E20&lt;60</formula>
    </cfRule>
  </conditionalFormatting>
  <conditionalFormatting sqref="I20">
    <cfRule type="cellIs" dxfId="440" priority="100" operator="greaterThan">
      <formula>$C20</formula>
    </cfRule>
  </conditionalFormatting>
  <conditionalFormatting sqref="J20">
    <cfRule type="cellIs" dxfId="439" priority="101" operator="greaterThan">
      <formula>$D20</formula>
    </cfRule>
  </conditionalFormatting>
  <conditionalFormatting sqref="I21">
    <cfRule type="expression" dxfId="438" priority="90">
      <formula>NOT(ISBLANK($I21))</formula>
    </cfRule>
  </conditionalFormatting>
  <conditionalFormatting sqref="J21">
    <cfRule type="expression" dxfId="437" priority="91">
      <formula>NOT(ISBLANK($J21))</formula>
    </cfRule>
  </conditionalFormatting>
  <conditionalFormatting sqref="J21">
    <cfRule type="expression" dxfId="436" priority="92">
      <formula>$F21&lt;60</formula>
    </cfRule>
  </conditionalFormatting>
  <conditionalFormatting sqref="I21">
    <cfRule type="expression" dxfId="435" priority="93">
      <formula>$E21&lt;60</formula>
    </cfRule>
  </conditionalFormatting>
  <conditionalFormatting sqref="I21">
    <cfRule type="cellIs" dxfId="434" priority="94" operator="greaterThan">
      <formula>$C21</formula>
    </cfRule>
  </conditionalFormatting>
  <conditionalFormatting sqref="J21">
    <cfRule type="cellIs" dxfId="433" priority="95" operator="greaterThan">
      <formula>$D21</formula>
    </cfRule>
  </conditionalFormatting>
  <conditionalFormatting sqref="I22">
    <cfRule type="expression" dxfId="432" priority="84">
      <formula>NOT(ISBLANK($I22))</formula>
    </cfRule>
  </conditionalFormatting>
  <conditionalFormatting sqref="J22">
    <cfRule type="expression" dxfId="431" priority="85">
      <formula>NOT(ISBLANK($J22))</formula>
    </cfRule>
  </conditionalFormatting>
  <conditionalFormatting sqref="J22">
    <cfRule type="expression" dxfId="430" priority="86">
      <formula>$F22&lt;60</formula>
    </cfRule>
  </conditionalFormatting>
  <conditionalFormatting sqref="I22">
    <cfRule type="expression" dxfId="429" priority="87">
      <formula>$E22&lt;60</formula>
    </cfRule>
  </conditionalFormatting>
  <conditionalFormatting sqref="I22">
    <cfRule type="cellIs" dxfId="428" priority="88" operator="greaterThan">
      <formula>$C22</formula>
    </cfRule>
  </conditionalFormatting>
  <conditionalFormatting sqref="J22">
    <cfRule type="cellIs" dxfId="427" priority="89" operator="greaterThan">
      <formula>$D22</formula>
    </cfRule>
  </conditionalFormatting>
  <conditionalFormatting sqref="I23">
    <cfRule type="expression" dxfId="426" priority="78">
      <formula>NOT(ISBLANK($I23))</formula>
    </cfRule>
  </conditionalFormatting>
  <conditionalFormatting sqref="J23">
    <cfRule type="expression" dxfId="425" priority="79">
      <formula>NOT(ISBLANK($J23))</formula>
    </cfRule>
  </conditionalFormatting>
  <conditionalFormatting sqref="J23">
    <cfRule type="expression" dxfId="424" priority="80">
      <formula>$F23&lt;60</formula>
    </cfRule>
  </conditionalFormatting>
  <conditionalFormatting sqref="I23">
    <cfRule type="expression" dxfId="423" priority="81">
      <formula>$E23&lt;60</formula>
    </cfRule>
  </conditionalFormatting>
  <conditionalFormatting sqref="I23">
    <cfRule type="cellIs" dxfId="422" priority="82" operator="greaterThan">
      <formula>$C23</formula>
    </cfRule>
  </conditionalFormatting>
  <conditionalFormatting sqref="J23">
    <cfRule type="cellIs" dxfId="421" priority="83" operator="greaterThan">
      <formula>$D23</formula>
    </cfRule>
  </conditionalFormatting>
  <conditionalFormatting sqref="I24">
    <cfRule type="expression" dxfId="420" priority="72">
      <formula>NOT(ISBLANK($I24))</formula>
    </cfRule>
  </conditionalFormatting>
  <conditionalFormatting sqref="J24">
    <cfRule type="expression" dxfId="419" priority="73">
      <formula>NOT(ISBLANK($J24))</formula>
    </cfRule>
  </conditionalFormatting>
  <conditionalFormatting sqref="J24">
    <cfRule type="expression" dxfId="418" priority="74">
      <formula>$F24&lt;60</formula>
    </cfRule>
  </conditionalFormatting>
  <conditionalFormatting sqref="I24">
    <cfRule type="expression" dxfId="417" priority="75">
      <formula>$E24&lt;60</formula>
    </cfRule>
  </conditionalFormatting>
  <conditionalFormatting sqref="I24">
    <cfRule type="cellIs" dxfId="416" priority="76" operator="greaterThan">
      <formula>$C24</formula>
    </cfRule>
  </conditionalFormatting>
  <conditionalFormatting sqref="J24">
    <cfRule type="cellIs" dxfId="415" priority="77" operator="greaterThan">
      <formula>$D24</formula>
    </cfRule>
  </conditionalFormatting>
  <conditionalFormatting sqref="E11:F11">
    <cfRule type="cellIs" dxfId="414" priority="67" operator="lessThanOrEqual">
      <formula>59</formula>
    </cfRule>
  </conditionalFormatting>
  <conditionalFormatting sqref="C11">
    <cfRule type="expression" dxfId="413" priority="68">
      <formula>NOT(ISBLANK($C11))</formula>
    </cfRule>
  </conditionalFormatting>
  <conditionalFormatting sqref="D11">
    <cfRule type="expression" dxfId="412" priority="69">
      <formula>NOT(ISBLANK($D11))</formula>
    </cfRule>
  </conditionalFormatting>
  <conditionalFormatting sqref="F11">
    <cfRule type="expression" dxfId="411" priority="70">
      <formula>NOT(ISBLANK($F11))</formula>
    </cfRule>
  </conditionalFormatting>
  <conditionalFormatting sqref="E11">
    <cfRule type="expression" dxfId="410" priority="71">
      <formula>NOT(ISBLANK($E11))</formula>
    </cfRule>
  </conditionalFormatting>
  <conditionalFormatting sqref="E12:F12">
    <cfRule type="cellIs" dxfId="409" priority="62" operator="lessThanOrEqual">
      <formula>59</formula>
    </cfRule>
  </conditionalFormatting>
  <conditionalFormatting sqref="C12">
    <cfRule type="expression" dxfId="408" priority="63">
      <formula>NOT(ISBLANK($C12))</formula>
    </cfRule>
  </conditionalFormatting>
  <conditionalFormatting sqref="D12">
    <cfRule type="expression" dxfId="407" priority="64">
      <formula>NOT(ISBLANK($D12))</formula>
    </cfRule>
  </conditionalFormatting>
  <conditionalFormatting sqref="F12">
    <cfRule type="expression" dxfId="406" priority="65">
      <formula>NOT(ISBLANK($F12))</formula>
    </cfRule>
  </conditionalFormatting>
  <conditionalFormatting sqref="E12">
    <cfRule type="expression" dxfId="405" priority="66">
      <formula>NOT(ISBLANK($E12))</formula>
    </cfRule>
  </conditionalFormatting>
  <conditionalFormatting sqref="E13:F13">
    <cfRule type="cellIs" dxfId="404" priority="57" operator="lessThanOrEqual">
      <formula>59</formula>
    </cfRule>
  </conditionalFormatting>
  <conditionalFormatting sqref="C13">
    <cfRule type="expression" dxfId="403" priority="58">
      <formula>NOT(ISBLANK($C13))</formula>
    </cfRule>
  </conditionalFormatting>
  <conditionalFormatting sqref="D13">
    <cfRule type="expression" dxfId="402" priority="59">
      <formula>NOT(ISBLANK($D13))</formula>
    </cfRule>
  </conditionalFormatting>
  <conditionalFormatting sqref="F13">
    <cfRule type="expression" dxfId="401" priority="60">
      <formula>NOT(ISBLANK($F13))</formula>
    </cfRule>
  </conditionalFormatting>
  <conditionalFormatting sqref="E13">
    <cfRule type="expression" dxfId="400" priority="61">
      <formula>NOT(ISBLANK($E13))</formula>
    </cfRule>
  </conditionalFormatting>
  <conditionalFormatting sqref="E14:F14">
    <cfRule type="cellIs" dxfId="399" priority="52" operator="lessThanOrEqual">
      <formula>59</formula>
    </cfRule>
  </conditionalFormatting>
  <conditionalFormatting sqref="C14">
    <cfRule type="expression" dxfId="398" priority="53">
      <formula>NOT(ISBLANK($C14))</formula>
    </cfRule>
  </conditionalFormatting>
  <conditionalFormatting sqref="D14">
    <cfRule type="expression" dxfId="397" priority="54">
      <formula>NOT(ISBLANK($D14))</formula>
    </cfRule>
  </conditionalFormatting>
  <conditionalFormatting sqref="F14">
    <cfRule type="expression" dxfId="396" priority="55">
      <formula>NOT(ISBLANK($F14))</formula>
    </cfRule>
  </conditionalFormatting>
  <conditionalFormatting sqref="E14">
    <cfRule type="expression" dxfId="395" priority="56">
      <formula>NOT(ISBLANK($E14))</formula>
    </cfRule>
  </conditionalFormatting>
  <conditionalFormatting sqref="E15:F15">
    <cfRule type="cellIs" dxfId="394" priority="47" operator="lessThanOrEqual">
      <formula>59</formula>
    </cfRule>
  </conditionalFormatting>
  <conditionalFormatting sqref="C15">
    <cfRule type="expression" dxfId="393" priority="48">
      <formula>NOT(ISBLANK($C15))</formula>
    </cfRule>
  </conditionalFormatting>
  <conditionalFormatting sqref="D15">
    <cfRule type="expression" dxfId="392" priority="49">
      <formula>NOT(ISBLANK($D15))</formula>
    </cfRule>
  </conditionalFormatting>
  <conditionalFormatting sqref="F15">
    <cfRule type="expression" dxfId="391" priority="50">
      <formula>NOT(ISBLANK($F15))</formula>
    </cfRule>
  </conditionalFormatting>
  <conditionalFormatting sqref="E15">
    <cfRule type="expression" dxfId="390" priority="51">
      <formula>NOT(ISBLANK($E15))</formula>
    </cfRule>
  </conditionalFormatting>
  <conditionalFormatting sqref="E16:F16">
    <cfRule type="cellIs" dxfId="389" priority="42" operator="lessThanOrEqual">
      <formula>59</formula>
    </cfRule>
  </conditionalFormatting>
  <conditionalFormatting sqref="C16">
    <cfRule type="expression" dxfId="388" priority="43">
      <formula>NOT(ISBLANK($C16))</formula>
    </cfRule>
  </conditionalFormatting>
  <conditionalFormatting sqref="D16">
    <cfRule type="expression" dxfId="387" priority="44">
      <formula>NOT(ISBLANK($D16))</formula>
    </cfRule>
  </conditionalFormatting>
  <conditionalFormatting sqref="F16">
    <cfRule type="expression" dxfId="386" priority="45">
      <formula>NOT(ISBLANK($F16))</formula>
    </cfRule>
  </conditionalFormatting>
  <conditionalFormatting sqref="E16">
    <cfRule type="expression" dxfId="385" priority="46">
      <formula>NOT(ISBLANK($E16))</formula>
    </cfRule>
  </conditionalFormatting>
  <conditionalFormatting sqref="E17:F17">
    <cfRule type="cellIs" dxfId="384" priority="37" operator="lessThanOrEqual">
      <formula>59</formula>
    </cfRule>
  </conditionalFormatting>
  <conditionalFormatting sqref="C17">
    <cfRule type="expression" dxfId="383" priority="38">
      <formula>NOT(ISBLANK($C17))</formula>
    </cfRule>
  </conditionalFormatting>
  <conditionalFormatting sqref="D17">
    <cfRule type="expression" dxfId="382" priority="39">
      <formula>NOT(ISBLANK($D17))</formula>
    </cfRule>
  </conditionalFormatting>
  <conditionalFormatting sqref="F17">
    <cfRule type="expression" dxfId="381" priority="40">
      <formula>NOT(ISBLANK($F17))</formula>
    </cfRule>
  </conditionalFormatting>
  <conditionalFormatting sqref="E17">
    <cfRule type="expression" dxfId="380" priority="41">
      <formula>NOT(ISBLANK($E17))</formula>
    </cfRule>
  </conditionalFormatting>
  <conditionalFormatting sqref="E18:F18">
    <cfRule type="cellIs" dxfId="379" priority="32" operator="lessThanOrEqual">
      <formula>59</formula>
    </cfRule>
  </conditionalFormatting>
  <conditionalFormatting sqref="C18">
    <cfRule type="expression" dxfId="378" priority="33">
      <formula>NOT(ISBLANK($C18))</formula>
    </cfRule>
  </conditionalFormatting>
  <conditionalFormatting sqref="D18">
    <cfRule type="expression" dxfId="377" priority="34">
      <formula>NOT(ISBLANK($D18))</formula>
    </cfRule>
  </conditionalFormatting>
  <conditionalFormatting sqref="F18">
    <cfRule type="expression" dxfId="376" priority="35">
      <formula>NOT(ISBLANK($F18))</formula>
    </cfRule>
  </conditionalFormatting>
  <conditionalFormatting sqref="E18">
    <cfRule type="expression" dxfId="375" priority="36">
      <formula>NOT(ISBLANK($E18))</formula>
    </cfRule>
  </conditionalFormatting>
  <conditionalFormatting sqref="E19:F19">
    <cfRule type="cellIs" dxfId="374" priority="27" operator="lessThanOrEqual">
      <formula>59</formula>
    </cfRule>
  </conditionalFormatting>
  <conditionalFormatting sqref="C19">
    <cfRule type="expression" dxfId="373" priority="28">
      <formula>NOT(ISBLANK($C19))</formula>
    </cfRule>
  </conditionalFormatting>
  <conditionalFormatting sqref="D19">
    <cfRule type="expression" dxfId="372" priority="29">
      <formula>NOT(ISBLANK($D19))</formula>
    </cfRule>
  </conditionalFormatting>
  <conditionalFormatting sqref="F19">
    <cfRule type="expression" dxfId="371" priority="30">
      <formula>NOT(ISBLANK($F19))</formula>
    </cfRule>
  </conditionalFormatting>
  <conditionalFormatting sqref="E19">
    <cfRule type="expression" dxfId="370" priority="31">
      <formula>NOT(ISBLANK($E19))</formula>
    </cfRule>
  </conditionalFormatting>
  <conditionalFormatting sqref="E20:F20">
    <cfRule type="cellIs" dxfId="369" priority="22" operator="lessThanOrEqual">
      <formula>59</formula>
    </cfRule>
  </conditionalFormatting>
  <conditionalFormatting sqref="C20">
    <cfRule type="expression" dxfId="368" priority="23">
      <formula>NOT(ISBLANK($C20))</formula>
    </cfRule>
  </conditionalFormatting>
  <conditionalFormatting sqref="D20">
    <cfRule type="expression" dxfId="367" priority="24">
      <formula>NOT(ISBLANK($D20))</formula>
    </cfRule>
  </conditionalFormatting>
  <conditionalFormatting sqref="F20">
    <cfRule type="expression" dxfId="366" priority="25">
      <formula>NOT(ISBLANK($F20))</formula>
    </cfRule>
  </conditionalFormatting>
  <conditionalFormatting sqref="E20">
    <cfRule type="expression" dxfId="365" priority="26">
      <formula>NOT(ISBLANK($E20))</formula>
    </cfRule>
  </conditionalFormatting>
  <conditionalFormatting sqref="E21:F21">
    <cfRule type="cellIs" dxfId="364" priority="17" operator="lessThanOrEqual">
      <formula>59</formula>
    </cfRule>
  </conditionalFormatting>
  <conditionalFormatting sqref="C21">
    <cfRule type="expression" dxfId="363" priority="18">
      <formula>NOT(ISBLANK($C21))</formula>
    </cfRule>
  </conditionalFormatting>
  <conditionalFormatting sqref="D21">
    <cfRule type="expression" dxfId="362" priority="19">
      <formula>NOT(ISBLANK($D21))</formula>
    </cfRule>
  </conditionalFormatting>
  <conditionalFormatting sqref="F21">
    <cfRule type="expression" dxfId="361" priority="20">
      <formula>NOT(ISBLANK($F21))</formula>
    </cfRule>
  </conditionalFormatting>
  <conditionalFormatting sqref="E21">
    <cfRule type="expression" dxfId="360" priority="21">
      <formula>NOT(ISBLANK($E21))</formula>
    </cfRule>
  </conditionalFormatting>
  <conditionalFormatting sqref="E22:F22">
    <cfRule type="cellIs" dxfId="359" priority="12" operator="lessThanOrEqual">
      <formula>59</formula>
    </cfRule>
  </conditionalFormatting>
  <conditionalFormatting sqref="C22">
    <cfRule type="expression" dxfId="358" priority="13">
      <formula>NOT(ISBLANK($C22))</formula>
    </cfRule>
  </conditionalFormatting>
  <conditionalFormatting sqref="D22">
    <cfRule type="expression" dxfId="357" priority="14">
      <formula>NOT(ISBLANK($D22))</formula>
    </cfRule>
  </conditionalFormatting>
  <conditionalFormatting sqref="F22">
    <cfRule type="expression" dxfId="356" priority="15">
      <formula>NOT(ISBLANK($F22))</formula>
    </cfRule>
  </conditionalFormatting>
  <conditionalFormatting sqref="E22">
    <cfRule type="expression" dxfId="355" priority="16">
      <formula>NOT(ISBLANK($E22))</formula>
    </cfRule>
  </conditionalFormatting>
  <conditionalFormatting sqref="E23:F23">
    <cfRule type="cellIs" dxfId="354" priority="7" operator="lessThanOrEqual">
      <formula>59</formula>
    </cfRule>
  </conditionalFormatting>
  <conditionalFormatting sqref="C23">
    <cfRule type="expression" dxfId="353" priority="8">
      <formula>NOT(ISBLANK($C23))</formula>
    </cfRule>
  </conditionalFormatting>
  <conditionalFormatting sqref="D23">
    <cfRule type="expression" dxfId="352" priority="9">
      <formula>NOT(ISBLANK($D23))</formula>
    </cfRule>
  </conditionalFormatting>
  <conditionalFormatting sqref="F23">
    <cfRule type="expression" dxfId="351" priority="10">
      <formula>NOT(ISBLANK($F23))</formula>
    </cfRule>
  </conditionalFormatting>
  <conditionalFormatting sqref="E23">
    <cfRule type="expression" dxfId="350" priority="11">
      <formula>NOT(ISBLANK($E23))</formula>
    </cfRule>
  </conditionalFormatting>
  <conditionalFormatting sqref="E24:F24">
    <cfRule type="cellIs" dxfId="349" priority="2" operator="lessThanOrEqual">
      <formula>59</formula>
    </cfRule>
  </conditionalFormatting>
  <conditionalFormatting sqref="C24">
    <cfRule type="expression" dxfId="348" priority="3">
      <formula>NOT(ISBLANK($C24))</formula>
    </cfRule>
  </conditionalFormatting>
  <conditionalFormatting sqref="D24">
    <cfRule type="expression" dxfId="347" priority="4">
      <formula>NOT(ISBLANK($D24))</formula>
    </cfRule>
  </conditionalFormatting>
  <conditionalFormatting sqref="F24">
    <cfRule type="expression" dxfId="346" priority="5">
      <formula>NOT(ISBLANK($F24))</formula>
    </cfRule>
  </conditionalFormatting>
  <conditionalFormatting sqref="E24">
    <cfRule type="expression" dxfId="345" priority="6">
      <formula>NOT(ISBLANK($E24))</formula>
    </cfRule>
  </conditionalFormatting>
  <conditionalFormatting sqref="M3">
    <cfRule type="expression" dxfId="344" priority="1">
      <formula>NOT(ISBLANK($M$3))</formula>
    </cfRule>
  </conditionalFormatting>
  <dataValidations count="8">
    <dataValidation type="list" allowBlank="1" showInputMessage="1" showErrorMessage="1" sqref="H3">
      <formula1>年級</formula1>
    </dataValidation>
    <dataValidation type="list" allowBlank="1" showInputMessage="1" showErrorMessage="1" sqref="G11:G24">
      <formula1>課程屬性</formula1>
    </dataValidation>
    <dataValidation type="list" allowBlank="1" showInputMessage="1" showErrorMessage="1" sqref="K11:K24">
      <formula1>選別</formula1>
    </dataValidation>
    <dataValidation type="textLength" allowBlank="1" showErrorMessage="1" errorTitle="課程代碼有誤" error="請檢查課程代碼並重新輸入" sqref="A11:A24">
      <formula1>10</formula1>
      <formula2>23</formula2>
    </dataValidation>
    <dataValidation type="decimal" allowBlank="1" showErrorMessage="1" errorTitle="成績輸入不正確" error="成績輸入不正確_x000a_請重新輸入" sqref="E11:F24">
      <formula1>0</formula1>
      <formula2>100</formula2>
    </dataValidation>
    <dataValidation type="decimal" allowBlank="1" showErrorMessage="1" errorTitle="學分輸入錯誤" error="每學期學分不可大於4_x000a_請重新輸入" sqref="I11:I24">
      <formula1>0</formula1>
      <formula2>4</formula2>
    </dataValidation>
    <dataValidation type="decimal" operator="greaterThan" allowBlank="1" showErrorMessage="1" errorTitle="學號輸入有誤" error="學號輸入有誤_x000a_請重新輸入" sqref="M4">
      <formula1>400000000</formula1>
    </dataValidation>
    <dataValidation type="decimal" allowBlank="1" showInputMessage="1" showErrorMessage="1" errorTitle="學分輸入錯誤" error="每學期學分不可大於4_x000a_請重新輸入" sqref="J11:J24">
      <formula1>0</formula1>
      <formula2>5</formula2>
    </dataValidation>
  </dataValidations>
  <printOptions horizontalCentered="1"/>
  <pageMargins left="0.17" right="0.17" top="0.17" bottom="0.41" header="0" footer="0.18"/>
  <pageSetup paperSize="9" orientation="portrait" horizontalDpi="4294967293" r:id="rId1"/>
  <headerFooter alignWithMargins="0">
    <oddFooter>&amp;C&amp;F&amp;[：&amp;A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N30"/>
  <sheetViews>
    <sheetView zoomScaleNormal="100" workbookViewId="0">
      <selection activeCell="A11" sqref="A11"/>
    </sheetView>
  </sheetViews>
  <sheetFormatPr defaultColWidth="8.88671875" defaultRowHeight="16.2"/>
  <cols>
    <col min="1" max="1" width="11.6640625" style="26" customWidth="1"/>
    <col min="2" max="2" width="15.33203125" style="26" customWidth="1"/>
    <col min="3" max="6" width="3.6640625" style="36" customWidth="1"/>
    <col min="7" max="7" width="3.44140625" style="36" customWidth="1"/>
    <col min="8" max="8" width="15.77734375" style="26" customWidth="1"/>
    <col min="9" max="10" width="3.6640625" style="36" customWidth="1"/>
    <col min="11" max="11" width="6.21875" style="36" customWidth="1"/>
    <col min="12" max="12" width="12.88671875" style="26" customWidth="1"/>
    <col min="13" max="13" width="13.77734375" style="26" customWidth="1"/>
    <col min="14" max="16384" width="8.88671875" style="26"/>
  </cols>
  <sheetData>
    <row r="1" spans="1:14" ht="26.25" customHeight="1">
      <c r="A1" s="91" t="s">
        <v>134</v>
      </c>
      <c r="B1" s="91"/>
      <c r="C1" s="91"/>
      <c r="D1" s="91"/>
      <c r="E1" s="91"/>
      <c r="F1" s="91"/>
      <c r="G1" s="91"/>
      <c r="H1" s="91"/>
      <c r="I1" s="158" t="str">
        <f>IF('抵免科目申請表 #1'!I1:K1="","",'抵免科目申請表 #1'!I1:K1)</f>
        <v/>
      </c>
      <c r="J1" s="158"/>
      <c r="K1" s="158"/>
      <c r="L1" s="93" t="s">
        <v>133</v>
      </c>
      <c r="M1" s="93"/>
      <c r="N1" s="73"/>
    </row>
    <row r="2" spans="1:14" ht="9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4" s="27" customFormat="1" ht="20.399999999999999" customHeight="1">
      <c r="A3" s="74" t="s">
        <v>139</v>
      </c>
      <c r="B3" s="41" t="s">
        <v>136</v>
      </c>
      <c r="C3" s="6"/>
      <c r="E3" s="94" t="s">
        <v>32</v>
      </c>
      <c r="F3" s="94"/>
      <c r="G3" s="94"/>
      <c r="H3" s="75" t="str">
        <f>IF('抵免科目申請表 #1'!H3="","",'抵免科目申請表 #1'!H3)</f>
        <v/>
      </c>
      <c r="I3" s="42"/>
      <c r="J3" s="42"/>
      <c r="K3" s="42"/>
      <c r="L3" s="81" t="s">
        <v>157</v>
      </c>
      <c r="M3" s="85" t="str">
        <f>IF('抵免科目申請表 #1'!M3="","",'抵免科目申請表 #1'!M3)</f>
        <v/>
      </c>
    </row>
    <row r="4" spans="1:14" s="8" customFormat="1" ht="20.399999999999999" customHeight="1">
      <c r="A4" s="74" t="s">
        <v>153</v>
      </c>
      <c r="B4" s="157" t="str">
        <f>IF('抵免科目申請表 #1'!B4:C4="","",'抵免科目申請表 #1'!B4:C4)</f>
        <v/>
      </c>
      <c r="C4" s="157"/>
      <c r="D4" s="157"/>
      <c r="E4" s="94" t="s">
        <v>37</v>
      </c>
      <c r="F4" s="94"/>
      <c r="G4" s="94"/>
      <c r="H4" s="76" t="str">
        <f>IF('抵免科目申請表 #1'!H4="","",'抵免科目申請表 #1'!H4)</f>
        <v/>
      </c>
      <c r="I4" s="9"/>
      <c r="J4" s="9"/>
      <c r="K4" s="9"/>
      <c r="L4" s="74" t="s">
        <v>38</v>
      </c>
      <c r="M4" s="77" t="str">
        <f>IF('抵免科目申請表 #1'!M4="","",'抵免科目申請表 #1'!M4)</f>
        <v/>
      </c>
    </row>
    <row r="5" spans="1:14" s="10" customFormat="1" ht="20.399999999999999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4" s="11" customFormat="1" ht="9.75" customHeight="1" thickBot="1">
      <c r="C6" s="12"/>
      <c r="D6" s="12"/>
      <c r="E6" s="12"/>
      <c r="F6" s="12"/>
      <c r="G6" s="12"/>
      <c r="H6" s="13"/>
      <c r="I6" s="12"/>
      <c r="J6" s="12"/>
      <c r="K6" s="12"/>
      <c r="L6" s="13"/>
      <c r="M6" s="13"/>
    </row>
    <row r="7" spans="1:14" ht="27.6" customHeight="1">
      <c r="A7" s="82" t="s">
        <v>143</v>
      </c>
      <c r="B7" s="154" t="str">
        <f>IF('抵免科目申請表 #1'!B7:G7="","",'抵免科目申請表 #1'!B7:G7)</f>
        <v/>
      </c>
      <c r="C7" s="155"/>
      <c r="D7" s="155"/>
      <c r="E7" s="155"/>
      <c r="F7" s="155"/>
      <c r="G7" s="156"/>
      <c r="H7" s="83" t="s">
        <v>144</v>
      </c>
      <c r="I7" s="87" t="str">
        <f>IF(B4="","",B4)</f>
        <v/>
      </c>
      <c r="J7" s="87"/>
      <c r="K7" s="87"/>
      <c r="L7" s="87"/>
      <c r="M7" s="88"/>
    </row>
    <row r="8" spans="1:14" ht="34.950000000000003" customHeight="1">
      <c r="A8" s="97" t="s">
        <v>47</v>
      </c>
      <c r="B8" s="100" t="s">
        <v>141</v>
      </c>
      <c r="C8" s="103" t="s">
        <v>7</v>
      </c>
      <c r="D8" s="104"/>
      <c r="E8" s="105" t="s">
        <v>0</v>
      </c>
      <c r="F8" s="106"/>
      <c r="G8" s="107" t="s">
        <v>4</v>
      </c>
      <c r="H8" s="100" t="s">
        <v>142</v>
      </c>
      <c r="I8" s="103" t="s">
        <v>5</v>
      </c>
      <c r="J8" s="104"/>
      <c r="K8" s="107" t="s">
        <v>138</v>
      </c>
      <c r="L8" s="116" t="s">
        <v>9</v>
      </c>
      <c r="M8" s="119" t="s">
        <v>8</v>
      </c>
    </row>
    <row r="9" spans="1:14" ht="12.6" customHeight="1">
      <c r="A9" s="98"/>
      <c r="B9" s="101"/>
      <c r="C9" s="95" t="s">
        <v>3</v>
      </c>
      <c r="D9" s="96"/>
      <c r="E9" s="95" t="s">
        <v>3</v>
      </c>
      <c r="F9" s="96"/>
      <c r="G9" s="108"/>
      <c r="H9" s="101"/>
      <c r="I9" s="95" t="s">
        <v>6</v>
      </c>
      <c r="J9" s="96"/>
      <c r="K9" s="108"/>
      <c r="L9" s="117"/>
      <c r="M9" s="120"/>
    </row>
    <row r="10" spans="1:14" ht="12.6" customHeight="1">
      <c r="A10" s="99"/>
      <c r="B10" s="102"/>
      <c r="C10" s="79" t="s">
        <v>1</v>
      </c>
      <c r="D10" s="80" t="s">
        <v>2</v>
      </c>
      <c r="E10" s="79" t="s">
        <v>1</v>
      </c>
      <c r="F10" s="80" t="s">
        <v>2</v>
      </c>
      <c r="G10" s="109"/>
      <c r="H10" s="102"/>
      <c r="I10" s="79" t="s">
        <v>1</v>
      </c>
      <c r="J10" s="80" t="s">
        <v>2</v>
      </c>
      <c r="K10" s="109"/>
      <c r="L10" s="118"/>
      <c r="M10" s="121"/>
    </row>
    <row r="11" spans="1:14" ht="41.25" customHeight="1">
      <c r="A11" s="22"/>
      <c r="B11" s="4"/>
      <c r="C11" s="69"/>
      <c r="D11" s="69"/>
      <c r="E11" s="69"/>
      <c r="F11" s="69"/>
      <c r="G11" s="5"/>
      <c r="H11" s="4"/>
      <c r="I11" s="70"/>
      <c r="J11" s="70"/>
      <c r="K11" s="5"/>
      <c r="L11" s="39" t="str">
        <f t="shared" ref="L11:L24" si="0">IF(AND(NOT(ISBLANK($K11)),ISBLANK($A11)),"開課代碼未填寫","")</f>
        <v/>
      </c>
      <c r="M11" s="3"/>
    </row>
    <row r="12" spans="1:14" ht="41.25" customHeight="1">
      <c r="A12" s="22"/>
      <c r="B12" s="4"/>
      <c r="C12" s="69"/>
      <c r="D12" s="69"/>
      <c r="E12" s="69"/>
      <c r="F12" s="69"/>
      <c r="G12" s="5"/>
      <c r="H12" s="4"/>
      <c r="I12" s="70"/>
      <c r="J12" s="70"/>
      <c r="K12" s="5"/>
      <c r="L12" s="39" t="str">
        <f t="shared" si="0"/>
        <v/>
      </c>
      <c r="M12" s="3"/>
    </row>
    <row r="13" spans="1:14" ht="41.25" customHeight="1">
      <c r="A13" s="22"/>
      <c r="B13" s="4"/>
      <c r="C13" s="69"/>
      <c r="D13" s="69"/>
      <c r="E13" s="69"/>
      <c r="F13" s="69"/>
      <c r="G13" s="5"/>
      <c r="H13" s="4"/>
      <c r="I13" s="70"/>
      <c r="J13" s="70"/>
      <c r="K13" s="5"/>
      <c r="L13" s="39" t="str">
        <f t="shared" si="0"/>
        <v/>
      </c>
      <c r="M13" s="3"/>
    </row>
    <row r="14" spans="1:14" ht="41.25" customHeight="1">
      <c r="A14" s="22"/>
      <c r="B14" s="4"/>
      <c r="C14" s="69"/>
      <c r="D14" s="69"/>
      <c r="E14" s="69"/>
      <c r="F14" s="69"/>
      <c r="G14" s="5"/>
      <c r="H14" s="4"/>
      <c r="I14" s="70"/>
      <c r="J14" s="70"/>
      <c r="K14" s="5"/>
      <c r="L14" s="39" t="str">
        <f t="shared" si="0"/>
        <v/>
      </c>
      <c r="M14" s="3"/>
    </row>
    <row r="15" spans="1:14" ht="41.25" customHeight="1">
      <c r="A15" s="22"/>
      <c r="B15" s="4"/>
      <c r="C15" s="69"/>
      <c r="D15" s="69"/>
      <c r="E15" s="69"/>
      <c r="F15" s="69"/>
      <c r="G15" s="5"/>
      <c r="H15" s="4"/>
      <c r="I15" s="70"/>
      <c r="J15" s="70"/>
      <c r="K15" s="5"/>
      <c r="L15" s="39" t="str">
        <f t="shared" si="0"/>
        <v/>
      </c>
      <c r="M15" s="3"/>
    </row>
    <row r="16" spans="1:14" ht="41.25" customHeight="1">
      <c r="A16" s="22"/>
      <c r="B16" s="4"/>
      <c r="C16" s="69"/>
      <c r="D16" s="69"/>
      <c r="E16" s="69"/>
      <c r="F16" s="69"/>
      <c r="G16" s="5"/>
      <c r="H16" s="4"/>
      <c r="I16" s="70"/>
      <c r="J16" s="70"/>
      <c r="K16" s="5"/>
      <c r="L16" s="39" t="str">
        <f t="shared" si="0"/>
        <v/>
      </c>
      <c r="M16" s="3"/>
    </row>
    <row r="17" spans="1:13" ht="41.25" customHeight="1">
      <c r="A17" s="22"/>
      <c r="B17" s="4"/>
      <c r="C17" s="69"/>
      <c r="D17" s="69"/>
      <c r="E17" s="69"/>
      <c r="F17" s="69"/>
      <c r="G17" s="5"/>
      <c r="H17" s="4"/>
      <c r="I17" s="70"/>
      <c r="J17" s="70"/>
      <c r="K17" s="5"/>
      <c r="L17" s="39" t="str">
        <f t="shared" si="0"/>
        <v/>
      </c>
      <c r="M17" s="3"/>
    </row>
    <row r="18" spans="1:13" ht="41.25" customHeight="1">
      <c r="A18" s="22"/>
      <c r="B18" s="4"/>
      <c r="C18" s="69"/>
      <c r="D18" s="69"/>
      <c r="E18" s="69"/>
      <c r="F18" s="69"/>
      <c r="G18" s="5"/>
      <c r="H18" s="4"/>
      <c r="I18" s="70"/>
      <c r="J18" s="70"/>
      <c r="K18" s="5"/>
      <c r="L18" s="39" t="str">
        <f t="shared" si="0"/>
        <v/>
      </c>
      <c r="M18" s="3"/>
    </row>
    <row r="19" spans="1:13" ht="41.25" customHeight="1">
      <c r="A19" s="22"/>
      <c r="B19" s="4"/>
      <c r="C19" s="69"/>
      <c r="D19" s="69"/>
      <c r="E19" s="69"/>
      <c r="F19" s="69"/>
      <c r="G19" s="5"/>
      <c r="H19" s="4"/>
      <c r="I19" s="70"/>
      <c r="J19" s="70"/>
      <c r="K19" s="5"/>
      <c r="L19" s="39" t="str">
        <f t="shared" si="0"/>
        <v/>
      </c>
      <c r="M19" s="3"/>
    </row>
    <row r="20" spans="1:13" ht="41.25" customHeight="1">
      <c r="A20" s="22"/>
      <c r="B20" s="4"/>
      <c r="C20" s="69"/>
      <c r="D20" s="69"/>
      <c r="E20" s="69"/>
      <c r="F20" s="69"/>
      <c r="G20" s="5"/>
      <c r="H20" s="4"/>
      <c r="I20" s="70"/>
      <c r="J20" s="70"/>
      <c r="K20" s="5"/>
      <c r="L20" s="39" t="str">
        <f t="shared" si="0"/>
        <v/>
      </c>
      <c r="M20" s="3"/>
    </row>
    <row r="21" spans="1:13" ht="41.25" customHeight="1">
      <c r="A21" s="22"/>
      <c r="B21" s="4"/>
      <c r="C21" s="69"/>
      <c r="D21" s="69"/>
      <c r="E21" s="69"/>
      <c r="F21" s="69"/>
      <c r="G21" s="5"/>
      <c r="H21" s="4"/>
      <c r="I21" s="70"/>
      <c r="J21" s="70"/>
      <c r="K21" s="5"/>
      <c r="L21" s="39" t="str">
        <f t="shared" si="0"/>
        <v/>
      </c>
      <c r="M21" s="3"/>
    </row>
    <row r="22" spans="1:13" ht="41.25" customHeight="1">
      <c r="A22" s="22"/>
      <c r="B22" s="4"/>
      <c r="C22" s="69"/>
      <c r="D22" s="69"/>
      <c r="E22" s="69"/>
      <c r="F22" s="69"/>
      <c r="G22" s="5"/>
      <c r="H22" s="4"/>
      <c r="I22" s="70"/>
      <c r="J22" s="70"/>
      <c r="K22" s="5"/>
      <c r="L22" s="39" t="str">
        <f t="shared" si="0"/>
        <v/>
      </c>
      <c r="M22" s="3"/>
    </row>
    <row r="23" spans="1:13" ht="41.25" customHeight="1">
      <c r="A23" s="22"/>
      <c r="B23" s="4"/>
      <c r="C23" s="69"/>
      <c r="D23" s="69"/>
      <c r="E23" s="69"/>
      <c r="F23" s="69"/>
      <c r="G23" s="5"/>
      <c r="H23" s="4"/>
      <c r="I23" s="70"/>
      <c r="J23" s="70"/>
      <c r="K23" s="5"/>
      <c r="L23" s="39" t="str">
        <f t="shared" si="0"/>
        <v/>
      </c>
      <c r="M23" s="3"/>
    </row>
    <row r="24" spans="1:13" ht="41.25" customHeight="1">
      <c r="A24" s="22"/>
      <c r="B24" s="4"/>
      <c r="C24" s="69"/>
      <c r="D24" s="69"/>
      <c r="E24" s="69"/>
      <c r="F24" s="69"/>
      <c r="G24" s="5"/>
      <c r="H24" s="4"/>
      <c r="I24" s="70"/>
      <c r="J24" s="70"/>
      <c r="K24" s="5"/>
      <c r="L24" s="39" t="str">
        <f t="shared" si="0"/>
        <v/>
      </c>
      <c r="M24" s="3"/>
    </row>
    <row r="25" spans="1:13" s="28" customFormat="1" ht="15.75" customHeight="1">
      <c r="A25" s="64" t="s">
        <v>114</v>
      </c>
      <c r="B25" s="65">
        <f>SUM(I11:J24)</f>
        <v>0</v>
      </c>
      <c r="C25" s="122" t="s">
        <v>146</v>
      </c>
      <c r="D25" s="123"/>
      <c r="E25" s="123"/>
      <c r="F25" s="123"/>
      <c r="G25" s="123"/>
      <c r="H25" s="123"/>
      <c r="I25" s="123"/>
      <c r="J25" s="123"/>
      <c r="K25" s="123"/>
      <c r="L25" s="68" t="s">
        <v>116</v>
      </c>
      <c r="M25" s="25"/>
    </row>
    <row r="26" spans="1:13" ht="51.6" customHeight="1" thickBot="1">
      <c r="A26" s="66" t="s">
        <v>115</v>
      </c>
      <c r="B26" s="63">
        <f>B25+'抵免科目申請表 #1'!B25+'抵免科目申請表 #3'!B25</f>
        <v>0</v>
      </c>
      <c r="C26" s="124" t="s">
        <v>145</v>
      </c>
      <c r="D26" s="125"/>
      <c r="E26" s="16"/>
      <c r="F26" s="16"/>
      <c r="G26" s="16"/>
      <c r="H26" s="67" t="s">
        <v>11</v>
      </c>
      <c r="I26" s="23"/>
      <c r="J26" s="23"/>
      <c r="K26" s="23"/>
      <c r="L26" s="67" t="s">
        <v>12</v>
      </c>
      <c r="M26" s="24"/>
    </row>
    <row r="27" spans="1:13" ht="51.6" customHeight="1">
      <c r="A27" s="29"/>
      <c r="B27" s="30"/>
      <c r="C27" s="31"/>
      <c r="D27" s="31"/>
      <c r="E27" s="31"/>
      <c r="F27" s="31"/>
      <c r="G27" s="31"/>
      <c r="H27" s="32"/>
      <c r="I27" s="33"/>
      <c r="J27" s="33"/>
      <c r="K27" s="33"/>
      <c r="L27" s="33"/>
      <c r="M27" s="34"/>
    </row>
    <row r="30" spans="1:13" ht="16.2" customHeight="1">
      <c r="H30" s="37"/>
    </row>
  </sheetData>
  <sheetProtection password="965F" sheet="1" objects="1" scenarios="1" selectLockedCells="1"/>
  <mergeCells count="23">
    <mergeCell ref="C26:D26"/>
    <mergeCell ref="C25:K25"/>
    <mergeCell ref="I8:J8"/>
    <mergeCell ref="K8:K10"/>
    <mergeCell ref="L8:L10"/>
    <mergeCell ref="M8:M10"/>
    <mergeCell ref="C9:D9"/>
    <mergeCell ref="E9:F9"/>
    <mergeCell ref="I9:J9"/>
    <mergeCell ref="A8:A10"/>
    <mergeCell ref="B8:B10"/>
    <mergeCell ref="C8:D8"/>
    <mergeCell ref="E8:F8"/>
    <mergeCell ref="G8:G10"/>
    <mergeCell ref="H8:H10"/>
    <mergeCell ref="B7:G7"/>
    <mergeCell ref="I7:M7"/>
    <mergeCell ref="B4:D4"/>
    <mergeCell ref="A1:H1"/>
    <mergeCell ref="I1:K1"/>
    <mergeCell ref="L1:M1"/>
    <mergeCell ref="E3:G3"/>
    <mergeCell ref="E4:G4"/>
  </mergeCells>
  <phoneticPr fontId="1" type="noConversion"/>
  <conditionalFormatting sqref="B3">
    <cfRule type="expression" dxfId="343" priority="290">
      <formula>NOT(ISBLANK($B$3))</formula>
    </cfRule>
  </conditionalFormatting>
  <conditionalFormatting sqref="H3">
    <cfRule type="expression" dxfId="342" priority="289">
      <formula>NOT(ISBLANK($H$3))</formula>
    </cfRule>
  </conditionalFormatting>
  <conditionalFormatting sqref="H4">
    <cfRule type="expression" dxfId="341" priority="288">
      <formula>NOT(ISBLANK($H$4))</formula>
    </cfRule>
  </conditionalFormatting>
  <conditionalFormatting sqref="M4">
    <cfRule type="expression" dxfId="340" priority="287">
      <formula>NOT(ISBLANK($M$4))</formula>
    </cfRule>
  </conditionalFormatting>
  <conditionalFormatting sqref="B7">
    <cfRule type="expression" dxfId="339" priority="286">
      <formula>NOT(ISBLANK($B$7))</formula>
    </cfRule>
  </conditionalFormatting>
  <conditionalFormatting sqref="A11:A20">
    <cfRule type="expression" dxfId="338" priority="285">
      <formula>NOT(ISBLANK($A11))</formula>
    </cfRule>
  </conditionalFormatting>
  <conditionalFormatting sqref="B11:B20">
    <cfRule type="expression" dxfId="337" priority="284">
      <formula>NOT(ISBLANK($B11))</formula>
    </cfRule>
  </conditionalFormatting>
  <conditionalFormatting sqref="H11:H20">
    <cfRule type="expression" dxfId="336" priority="283">
      <formula>NOT(ISBLANK($H11))</formula>
    </cfRule>
  </conditionalFormatting>
  <conditionalFormatting sqref="G11:G20">
    <cfRule type="expression" dxfId="335" priority="282">
      <formula>NOT(ISBLANK($G11))</formula>
    </cfRule>
  </conditionalFormatting>
  <conditionalFormatting sqref="A21:A24">
    <cfRule type="expression" dxfId="334" priority="281">
      <formula>NOT(ISBLANK($A21))</formula>
    </cfRule>
  </conditionalFormatting>
  <conditionalFormatting sqref="B21:B24">
    <cfRule type="expression" dxfId="333" priority="280">
      <formula>NOT(ISBLANK($B21))</formula>
    </cfRule>
  </conditionalFormatting>
  <conditionalFormatting sqref="H21:H24">
    <cfRule type="expression" dxfId="332" priority="279">
      <formula>NOT(ISBLANK($H21))</formula>
    </cfRule>
  </conditionalFormatting>
  <conditionalFormatting sqref="G21:G24">
    <cfRule type="expression" dxfId="331" priority="278">
      <formula>NOT(ISBLANK($G21))</formula>
    </cfRule>
  </conditionalFormatting>
  <conditionalFormatting sqref="K11">
    <cfRule type="expression" dxfId="330" priority="292">
      <formula>NOT(ISBLANK($K11))</formula>
    </cfRule>
  </conditionalFormatting>
  <conditionalFormatting sqref="K12:K24">
    <cfRule type="expression" dxfId="329" priority="265">
      <formula>NOT(ISBLANK($K12))</formula>
    </cfRule>
  </conditionalFormatting>
  <conditionalFormatting sqref="I7">
    <cfRule type="expression" dxfId="328" priority="228">
      <formula>NOT(ISBLANK($I$7))</formula>
    </cfRule>
  </conditionalFormatting>
  <conditionalFormatting sqref="C25">
    <cfRule type="cellIs" dxfId="327" priority="227" operator="lessThanOrEqual">
      <formula>59</formula>
    </cfRule>
  </conditionalFormatting>
  <conditionalFormatting sqref="I11">
    <cfRule type="expression" dxfId="326" priority="151">
      <formula>NOT(ISBLANK($I11))</formula>
    </cfRule>
  </conditionalFormatting>
  <conditionalFormatting sqref="J11">
    <cfRule type="expression" dxfId="325" priority="152">
      <formula>NOT(ISBLANK($J11))</formula>
    </cfRule>
  </conditionalFormatting>
  <conditionalFormatting sqref="J11">
    <cfRule type="expression" dxfId="324" priority="153">
      <formula>$F11&lt;60</formula>
    </cfRule>
  </conditionalFormatting>
  <conditionalFormatting sqref="I11">
    <cfRule type="expression" dxfId="323" priority="154">
      <formula>$E11&lt;60</formula>
    </cfRule>
  </conditionalFormatting>
  <conditionalFormatting sqref="I11">
    <cfRule type="cellIs" dxfId="322" priority="155" operator="greaterThan">
      <formula>$C11</formula>
    </cfRule>
  </conditionalFormatting>
  <conditionalFormatting sqref="J11">
    <cfRule type="cellIs" dxfId="321" priority="156" operator="greaterThan">
      <formula>$D11</formula>
    </cfRule>
  </conditionalFormatting>
  <conditionalFormatting sqref="I12">
    <cfRule type="expression" dxfId="320" priority="145">
      <formula>NOT(ISBLANK($I12))</formula>
    </cfRule>
  </conditionalFormatting>
  <conditionalFormatting sqref="J12">
    <cfRule type="expression" dxfId="319" priority="146">
      <formula>NOT(ISBLANK($J12))</formula>
    </cfRule>
  </conditionalFormatting>
  <conditionalFormatting sqref="J12">
    <cfRule type="expression" dxfId="318" priority="147">
      <formula>$F12&lt;60</formula>
    </cfRule>
  </conditionalFormatting>
  <conditionalFormatting sqref="I12">
    <cfRule type="expression" dxfId="317" priority="148">
      <formula>$E12&lt;60</formula>
    </cfRule>
  </conditionalFormatting>
  <conditionalFormatting sqref="I12">
    <cfRule type="cellIs" dxfId="316" priority="149" operator="greaterThan">
      <formula>$C12</formula>
    </cfRule>
  </conditionalFormatting>
  <conditionalFormatting sqref="J12">
    <cfRule type="cellIs" dxfId="315" priority="150" operator="greaterThan">
      <formula>$D12</formula>
    </cfRule>
  </conditionalFormatting>
  <conditionalFormatting sqref="I13">
    <cfRule type="expression" dxfId="314" priority="139">
      <formula>NOT(ISBLANK($I13))</formula>
    </cfRule>
  </conditionalFormatting>
  <conditionalFormatting sqref="J13">
    <cfRule type="expression" dxfId="313" priority="140">
      <formula>NOT(ISBLANK($J13))</formula>
    </cfRule>
  </conditionalFormatting>
  <conditionalFormatting sqref="J13">
    <cfRule type="expression" dxfId="312" priority="141">
      <formula>$F13&lt;60</formula>
    </cfRule>
  </conditionalFormatting>
  <conditionalFormatting sqref="I13">
    <cfRule type="expression" dxfId="311" priority="142">
      <formula>$E13&lt;60</formula>
    </cfRule>
  </conditionalFormatting>
  <conditionalFormatting sqref="I13">
    <cfRule type="cellIs" dxfId="310" priority="143" operator="greaterThan">
      <formula>$C13</formula>
    </cfRule>
  </conditionalFormatting>
  <conditionalFormatting sqref="J13">
    <cfRule type="cellIs" dxfId="309" priority="144" operator="greaterThan">
      <formula>$D13</formula>
    </cfRule>
  </conditionalFormatting>
  <conditionalFormatting sqref="I14">
    <cfRule type="expression" dxfId="308" priority="133">
      <formula>NOT(ISBLANK($I14))</formula>
    </cfRule>
  </conditionalFormatting>
  <conditionalFormatting sqref="J14">
    <cfRule type="expression" dxfId="307" priority="134">
      <formula>NOT(ISBLANK($J14))</formula>
    </cfRule>
  </conditionalFormatting>
  <conditionalFormatting sqref="J14">
    <cfRule type="expression" dxfId="306" priority="135">
      <formula>$F14&lt;60</formula>
    </cfRule>
  </conditionalFormatting>
  <conditionalFormatting sqref="I14">
    <cfRule type="expression" dxfId="305" priority="136">
      <formula>$E14&lt;60</formula>
    </cfRule>
  </conditionalFormatting>
  <conditionalFormatting sqref="I14">
    <cfRule type="cellIs" dxfId="304" priority="137" operator="greaterThan">
      <formula>$C14</formula>
    </cfRule>
  </conditionalFormatting>
  <conditionalFormatting sqref="J14">
    <cfRule type="cellIs" dxfId="303" priority="138" operator="greaterThan">
      <formula>$D14</formula>
    </cfRule>
  </conditionalFormatting>
  <conditionalFormatting sqref="I15">
    <cfRule type="expression" dxfId="302" priority="127">
      <formula>NOT(ISBLANK($I15))</formula>
    </cfRule>
  </conditionalFormatting>
  <conditionalFormatting sqref="J15">
    <cfRule type="expression" dxfId="301" priority="128">
      <formula>NOT(ISBLANK($J15))</formula>
    </cfRule>
  </conditionalFormatting>
  <conditionalFormatting sqref="J15">
    <cfRule type="expression" dxfId="300" priority="129">
      <formula>$F15&lt;60</formula>
    </cfRule>
  </conditionalFormatting>
  <conditionalFormatting sqref="I15">
    <cfRule type="expression" dxfId="299" priority="130">
      <formula>$E15&lt;60</formula>
    </cfRule>
  </conditionalFormatting>
  <conditionalFormatting sqref="I15">
    <cfRule type="cellIs" dxfId="298" priority="131" operator="greaterThan">
      <formula>$C15</formula>
    </cfRule>
  </conditionalFormatting>
  <conditionalFormatting sqref="J15">
    <cfRule type="cellIs" dxfId="297" priority="132" operator="greaterThan">
      <formula>$D15</formula>
    </cfRule>
  </conditionalFormatting>
  <conditionalFormatting sqref="I16">
    <cfRule type="expression" dxfId="296" priority="121">
      <formula>NOT(ISBLANK($I16))</formula>
    </cfRule>
  </conditionalFormatting>
  <conditionalFormatting sqref="J16">
    <cfRule type="expression" dxfId="295" priority="122">
      <formula>NOT(ISBLANK($J16))</formula>
    </cfRule>
  </conditionalFormatting>
  <conditionalFormatting sqref="J16">
    <cfRule type="expression" dxfId="294" priority="123">
      <formula>$F16&lt;60</formula>
    </cfRule>
  </conditionalFormatting>
  <conditionalFormatting sqref="I16">
    <cfRule type="expression" dxfId="293" priority="124">
      <formula>$E16&lt;60</formula>
    </cfRule>
  </conditionalFormatting>
  <conditionalFormatting sqref="I16">
    <cfRule type="cellIs" dxfId="292" priority="125" operator="greaterThan">
      <formula>$C16</formula>
    </cfRule>
  </conditionalFormatting>
  <conditionalFormatting sqref="J16">
    <cfRule type="cellIs" dxfId="291" priority="126" operator="greaterThan">
      <formula>$D16</formula>
    </cfRule>
  </conditionalFormatting>
  <conditionalFormatting sqref="I17">
    <cfRule type="expression" dxfId="290" priority="115">
      <formula>NOT(ISBLANK($I17))</formula>
    </cfRule>
  </conditionalFormatting>
  <conditionalFormatting sqref="J17">
    <cfRule type="expression" dxfId="289" priority="116">
      <formula>NOT(ISBLANK($J17))</formula>
    </cfRule>
  </conditionalFormatting>
  <conditionalFormatting sqref="J17">
    <cfRule type="expression" dxfId="288" priority="117">
      <formula>$F17&lt;60</formula>
    </cfRule>
  </conditionalFormatting>
  <conditionalFormatting sqref="I17">
    <cfRule type="expression" dxfId="287" priority="118">
      <formula>$E17&lt;60</formula>
    </cfRule>
  </conditionalFormatting>
  <conditionalFormatting sqref="I17">
    <cfRule type="cellIs" dxfId="286" priority="119" operator="greaterThan">
      <formula>$C17</formula>
    </cfRule>
  </conditionalFormatting>
  <conditionalFormatting sqref="J17">
    <cfRule type="cellIs" dxfId="285" priority="120" operator="greaterThan">
      <formula>$D17</formula>
    </cfRule>
  </conditionalFormatting>
  <conditionalFormatting sqref="I18">
    <cfRule type="expression" dxfId="284" priority="109">
      <formula>NOT(ISBLANK($I18))</formula>
    </cfRule>
  </conditionalFormatting>
  <conditionalFormatting sqref="J18">
    <cfRule type="expression" dxfId="283" priority="110">
      <formula>NOT(ISBLANK($J18))</formula>
    </cfRule>
  </conditionalFormatting>
  <conditionalFormatting sqref="J18">
    <cfRule type="expression" dxfId="282" priority="111">
      <formula>$F18&lt;60</formula>
    </cfRule>
  </conditionalFormatting>
  <conditionalFormatting sqref="I18">
    <cfRule type="expression" dxfId="281" priority="112">
      <formula>$E18&lt;60</formula>
    </cfRule>
  </conditionalFormatting>
  <conditionalFormatting sqref="I18">
    <cfRule type="cellIs" dxfId="280" priority="113" operator="greaterThan">
      <formula>$C18</formula>
    </cfRule>
  </conditionalFormatting>
  <conditionalFormatting sqref="J18">
    <cfRule type="cellIs" dxfId="279" priority="114" operator="greaterThan">
      <formula>$D18</formula>
    </cfRule>
  </conditionalFormatting>
  <conditionalFormatting sqref="I19">
    <cfRule type="expression" dxfId="278" priority="103">
      <formula>NOT(ISBLANK($I19))</formula>
    </cfRule>
  </conditionalFormatting>
  <conditionalFormatting sqref="J19">
    <cfRule type="expression" dxfId="277" priority="104">
      <formula>NOT(ISBLANK($J19))</formula>
    </cfRule>
  </conditionalFormatting>
  <conditionalFormatting sqref="J19">
    <cfRule type="expression" dxfId="276" priority="105">
      <formula>$F19&lt;60</formula>
    </cfRule>
  </conditionalFormatting>
  <conditionalFormatting sqref="I19">
    <cfRule type="expression" dxfId="275" priority="106">
      <formula>$E19&lt;60</formula>
    </cfRule>
  </conditionalFormatting>
  <conditionalFormatting sqref="I19">
    <cfRule type="cellIs" dxfId="274" priority="107" operator="greaterThan">
      <formula>$C19</formula>
    </cfRule>
  </conditionalFormatting>
  <conditionalFormatting sqref="J19">
    <cfRule type="cellIs" dxfId="273" priority="108" operator="greaterThan">
      <formula>$D19</formula>
    </cfRule>
  </conditionalFormatting>
  <conditionalFormatting sqref="I20">
    <cfRule type="expression" dxfId="272" priority="97">
      <formula>NOT(ISBLANK($I20))</formula>
    </cfRule>
  </conditionalFormatting>
  <conditionalFormatting sqref="J20">
    <cfRule type="expression" dxfId="271" priority="98">
      <formula>NOT(ISBLANK($J20))</formula>
    </cfRule>
  </conditionalFormatting>
  <conditionalFormatting sqref="J20">
    <cfRule type="expression" dxfId="270" priority="99">
      <formula>$F20&lt;60</formula>
    </cfRule>
  </conditionalFormatting>
  <conditionalFormatting sqref="I20">
    <cfRule type="expression" dxfId="269" priority="100">
      <formula>$E20&lt;60</formula>
    </cfRule>
  </conditionalFormatting>
  <conditionalFormatting sqref="I20">
    <cfRule type="cellIs" dxfId="268" priority="101" operator="greaterThan">
      <formula>$C20</formula>
    </cfRule>
  </conditionalFormatting>
  <conditionalFormatting sqref="J20">
    <cfRule type="cellIs" dxfId="267" priority="102" operator="greaterThan">
      <formula>$D20</formula>
    </cfRule>
  </conditionalFormatting>
  <conditionalFormatting sqref="I21">
    <cfRule type="expression" dxfId="266" priority="91">
      <formula>NOT(ISBLANK($I21))</formula>
    </cfRule>
  </conditionalFormatting>
  <conditionalFormatting sqref="J21">
    <cfRule type="expression" dxfId="265" priority="92">
      <formula>NOT(ISBLANK($J21))</formula>
    </cfRule>
  </conditionalFormatting>
  <conditionalFormatting sqref="J21">
    <cfRule type="expression" dxfId="264" priority="93">
      <formula>$F21&lt;60</formula>
    </cfRule>
  </conditionalFormatting>
  <conditionalFormatting sqref="I21">
    <cfRule type="expression" dxfId="263" priority="94">
      <formula>$E21&lt;60</formula>
    </cfRule>
  </conditionalFormatting>
  <conditionalFormatting sqref="I21">
    <cfRule type="cellIs" dxfId="262" priority="95" operator="greaterThan">
      <formula>$C21</formula>
    </cfRule>
  </conditionalFormatting>
  <conditionalFormatting sqref="J21">
    <cfRule type="cellIs" dxfId="261" priority="96" operator="greaterThan">
      <formula>$D21</formula>
    </cfRule>
  </conditionalFormatting>
  <conditionalFormatting sqref="I22">
    <cfRule type="expression" dxfId="260" priority="85">
      <formula>NOT(ISBLANK($I22))</formula>
    </cfRule>
  </conditionalFormatting>
  <conditionalFormatting sqref="J22">
    <cfRule type="expression" dxfId="259" priority="86">
      <formula>NOT(ISBLANK($J22))</formula>
    </cfRule>
  </conditionalFormatting>
  <conditionalFormatting sqref="J22">
    <cfRule type="expression" dxfId="258" priority="87">
      <formula>$F22&lt;60</formula>
    </cfRule>
  </conditionalFormatting>
  <conditionalFormatting sqref="I22">
    <cfRule type="expression" dxfId="257" priority="88">
      <formula>$E22&lt;60</formula>
    </cfRule>
  </conditionalFormatting>
  <conditionalFormatting sqref="I22">
    <cfRule type="cellIs" dxfId="256" priority="89" operator="greaterThan">
      <formula>$C22</formula>
    </cfRule>
  </conditionalFormatting>
  <conditionalFormatting sqref="J22">
    <cfRule type="cellIs" dxfId="255" priority="90" operator="greaterThan">
      <formula>$D22</formula>
    </cfRule>
  </conditionalFormatting>
  <conditionalFormatting sqref="I23">
    <cfRule type="expression" dxfId="254" priority="79">
      <formula>NOT(ISBLANK($I23))</formula>
    </cfRule>
  </conditionalFormatting>
  <conditionalFormatting sqref="J23">
    <cfRule type="expression" dxfId="253" priority="80">
      <formula>NOT(ISBLANK($J23))</formula>
    </cfRule>
  </conditionalFormatting>
  <conditionalFormatting sqref="J23">
    <cfRule type="expression" dxfId="252" priority="81">
      <formula>$F23&lt;60</formula>
    </cfRule>
  </conditionalFormatting>
  <conditionalFormatting sqref="I23">
    <cfRule type="expression" dxfId="251" priority="82">
      <formula>$E23&lt;60</formula>
    </cfRule>
  </conditionalFormatting>
  <conditionalFormatting sqref="I23">
    <cfRule type="cellIs" dxfId="250" priority="83" operator="greaterThan">
      <formula>$C23</formula>
    </cfRule>
  </conditionalFormatting>
  <conditionalFormatting sqref="J23">
    <cfRule type="cellIs" dxfId="249" priority="84" operator="greaterThan">
      <formula>$D23</formula>
    </cfRule>
  </conditionalFormatting>
  <conditionalFormatting sqref="I24">
    <cfRule type="expression" dxfId="248" priority="73">
      <formula>NOT(ISBLANK($I24))</formula>
    </cfRule>
  </conditionalFormatting>
  <conditionalFormatting sqref="J24">
    <cfRule type="expression" dxfId="247" priority="74">
      <formula>NOT(ISBLANK($J24))</formula>
    </cfRule>
  </conditionalFormatting>
  <conditionalFormatting sqref="J24">
    <cfRule type="expression" dxfId="246" priority="75">
      <formula>$F24&lt;60</formula>
    </cfRule>
  </conditionalFormatting>
  <conditionalFormatting sqref="I24">
    <cfRule type="expression" dxfId="245" priority="76">
      <formula>$E24&lt;60</formula>
    </cfRule>
  </conditionalFormatting>
  <conditionalFormatting sqref="I24">
    <cfRule type="cellIs" dxfId="244" priority="77" operator="greaterThan">
      <formula>$C24</formula>
    </cfRule>
  </conditionalFormatting>
  <conditionalFormatting sqref="J24">
    <cfRule type="cellIs" dxfId="243" priority="78" operator="greaterThan">
      <formula>$D24</formula>
    </cfRule>
  </conditionalFormatting>
  <conditionalFormatting sqref="E11:F11">
    <cfRule type="cellIs" dxfId="242" priority="68" operator="lessThanOrEqual">
      <formula>59</formula>
    </cfRule>
  </conditionalFormatting>
  <conditionalFormatting sqref="C11">
    <cfRule type="expression" dxfId="241" priority="69">
      <formula>NOT(ISBLANK($C11))</formula>
    </cfRule>
  </conditionalFormatting>
  <conditionalFormatting sqref="D11">
    <cfRule type="expression" dxfId="240" priority="70">
      <formula>NOT(ISBLANK($D11))</formula>
    </cfRule>
  </conditionalFormatting>
  <conditionalFormatting sqref="F11">
    <cfRule type="expression" dxfId="239" priority="71">
      <formula>NOT(ISBLANK($F11))</formula>
    </cfRule>
  </conditionalFormatting>
  <conditionalFormatting sqref="E11">
    <cfRule type="expression" dxfId="238" priority="72">
      <formula>NOT(ISBLANK($E11))</formula>
    </cfRule>
  </conditionalFormatting>
  <conditionalFormatting sqref="E12:F12">
    <cfRule type="cellIs" dxfId="237" priority="63" operator="lessThanOrEqual">
      <formula>59</formula>
    </cfRule>
  </conditionalFormatting>
  <conditionalFormatting sqref="C12">
    <cfRule type="expression" dxfId="236" priority="64">
      <formula>NOT(ISBLANK($C12))</formula>
    </cfRule>
  </conditionalFormatting>
  <conditionalFormatting sqref="D12">
    <cfRule type="expression" dxfId="235" priority="65">
      <formula>NOT(ISBLANK($D12))</formula>
    </cfRule>
  </conditionalFormatting>
  <conditionalFormatting sqref="F12">
    <cfRule type="expression" dxfId="234" priority="66">
      <formula>NOT(ISBLANK($F12))</formula>
    </cfRule>
  </conditionalFormatting>
  <conditionalFormatting sqref="E12">
    <cfRule type="expression" dxfId="233" priority="67">
      <formula>NOT(ISBLANK($E12))</formula>
    </cfRule>
  </conditionalFormatting>
  <conditionalFormatting sqref="E13:F13">
    <cfRule type="cellIs" dxfId="232" priority="58" operator="lessThanOrEqual">
      <formula>59</formula>
    </cfRule>
  </conditionalFormatting>
  <conditionalFormatting sqref="C13">
    <cfRule type="expression" dxfId="231" priority="59">
      <formula>NOT(ISBLANK($C13))</formula>
    </cfRule>
  </conditionalFormatting>
  <conditionalFormatting sqref="D13">
    <cfRule type="expression" dxfId="230" priority="60">
      <formula>NOT(ISBLANK($D13))</formula>
    </cfRule>
  </conditionalFormatting>
  <conditionalFormatting sqref="F13">
    <cfRule type="expression" dxfId="229" priority="61">
      <formula>NOT(ISBLANK($F13))</formula>
    </cfRule>
  </conditionalFormatting>
  <conditionalFormatting sqref="E13">
    <cfRule type="expression" dxfId="228" priority="62">
      <formula>NOT(ISBLANK($E13))</formula>
    </cfRule>
  </conditionalFormatting>
  <conditionalFormatting sqref="E14:F14">
    <cfRule type="cellIs" dxfId="227" priority="53" operator="lessThanOrEqual">
      <formula>59</formula>
    </cfRule>
  </conditionalFormatting>
  <conditionalFormatting sqref="C14">
    <cfRule type="expression" dxfId="226" priority="54">
      <formula>NOT(ISBLANK($C14))</formula>
    </cfRule>
  </conditionalFormatting>
  <conditionalFormatting sqref="D14">
    <cfRule type="expression" dxfId="225" priority="55">
      <formula>NOT(ISBLANK($D14))</formula>
    </cfRule>
  </conditionalFormatting>
  <conditionalFormatting sqref="F14">
    <cfRule type="expression" dxfId="224" priority="56">
      <formula>NOT(ISBLANK($F14))</formula>
    </cfRule>
  </conditionalFormatting>
  <conditionalFormatting sqref="E14">
    <cfRule type="expression" dxfId="223" priority="57">
      <formula>NOT(ISBLANK($E14))</formula>
    </cfRule>
  </conditionalFormatting>
  <conditionalFormatting sqref="E15:F15">
    <cfRule type="cellIs" dxfId="222" priority="48" operator="lessThanOrEqual">
      <formula>59</formula>
    </cfRule>
  </conditionalFormatting>
  <conditionalFormatting sqref="C15">
    <cfRule type="expression" dxfId="221" priority="49">
      <formula>NOT(ISBLANK($C15))</formula>
    </cfRule>
  </conditionalFormatting>
  <conditionalFormatting sqref="D15">
    <cfRule type="expression" dxfId="220" priority="50">
      <formula>NOT(ISBLANK($D15))</formula>
    </cfRule>
  </conditionalFormatting>
  <conditionalFormatting sqref="F15">
    <cfRule type="expression" dxfId="219" priority="51">
      <formula>NOT(ISBLANK($F15))</formula>
    </cfRule>
  </conditionalFormatting>
  <conditionalFormatting sqref="E15">
    <cfRule type="expression" dxfId="218" priority="52">
      <formula>NOT(ISBLANK($E15))</formula>
    </cfRule>
  </conditionalFormatting>
  <conditionalFormatting sqref="E16:F16">
    <cfRule type="cellIs" dxfId="217" priority="43" operator="lessThanOrEqual">
      <formula>59</formula>
    </cfRule>
  </conditionalFormatting>
  <conditionalFormatting sqref="C16">
    <cfRule type="expression" dxfId="216" priority="44">
      <formula>NOT(ISBLANK($C16))</formula>
    </cfRule>
  </conditionalFormatting>
  <conditionalFormatting sqref="D16">
    <cfRule type="expression" dxfId="215" priority="45">
      <formula>NOT(ISBLANK($D16))</formula>
    </cfRule>
  </conditionalFormatting>
  <conditionalFormatting sqref="F16">
    <cfRule type="expression" dxfId="214" priority="46">
      <formula>NOT(ISBLANK($F16))</formula>
    </cfRule>
  </conditionalFormatting>
  <conditionalFormatting sqref="E16">
    <cfRule type="expression" dxfId="213" priority="47">
      <formula>NOT(ISBLANK($E16))</formula>
    </cfRule>
  </conditionalFormatting>
  <conditionalFormatting sqref="E17:F17">
    <cfRule type="cellIs" dxfId="212" priority="38" operator="lessThanOrEqual">
      <formula>59</formula>
    </cfRule>
  </conditionalFormatting>
  <conditionalFormatting sqref="C17">
    <cfRule type="expression" dxfId="211" priority="39">
      <formula>NOT(ISBLANK($C17))</formula>
    </cfRule>
  </conditionalFormatting>
  <conditionalFormatting sqref="D17">
    <cfRule type="expression" dxfId="210" priority="40">
      <formula>NOT(ISBLANK($D17))</formula>
    </cfRule>
  </conditionalFormatting>
  <conditionalFormatting sqref="F17">
    <cfRule type="expression" dxfId="209" priority="41">
      <formula>NOT(ISBLANK($F17))</formula>
    </cfRule>
  </conditionalFormatting>
  <conditionalFormatting sqref="E17">
    <cfRule type="expression" dxfId="208" priority="42">
      <formula>NOT(ISBLANK($E17))</formula>
    </cfRule>
  </conditionalFormatting>
  <conditionalFormatting sqref="E18:F18">
    <cfRule type="cellIs" dxfId="207" priority="33" operator="lessThanOrEqual">
      <formula>59</formula>
    </cfRule>
  </conditionalFormatting>
  <conditionalFormatting sqref="C18">
    <cfRule type="expression" dxfId="206" priority="34">
      <formula>NOT(ISBLANK($C18))</formula>
    </cfRule>
  </conditionalFormatting>
  <conditionalFormatting sqref="D18">
    <cfRule type="expression" dxfId="205" priority="35">
      <formula>NOT(ISBLANK($D18))</formula>
    </cfRule>
  </conditionalFormatting>
  <conditionalFormatting sqref="F18">
    <cfRule type="expression" dxfId="204" priority="36">
      <formula>NOT(ISBLANK($F18))</formula>
    </cfRule>
  </conditionalFormatting>
  <conditionalFormatting sqref="E18">
    <cfRule type="expression" dxfId="203" priority="37">
      <formula>NOT(ISBLANK($E18))</formula>
    </cfRule>
  </conditionalFormatting>
  <conditionalFormatting sqref="E19:F19">
    <cfRule type="cellIs" dxfId="202" priority="28" operator="lessThanOrEqual">
      <formula>59</formula>
    </cfRule>
  </conditionalFormatting>
  <conditionalFormatting sqref="C19">
    <cfRule type="expression" dxfId="201" priority="29">
      <formula>NOT(ISBLANK($C19))</formula>
    </cfRule>
  </conditionalFormatting>
  <conditionalFormatting sqref="D19">
    <cfRule type="expression" dxfId="200" priority="30">
      <formula>NOT(ISBLANK($D19))</formula>
    </cfRule>
  </conditionalFormatting>
  <conditionalFormatting sqref="F19">
    <cfRule type="expression" dxfId="199" priority="31">
      <formula>NOT(ISBLANK($F19))</formula>
    </cfRule>
  </conditionalFormatting>
  <conditionalFormatting sqref="E19">
    <cfRule type="expression" dxfId="198" priority="32">
      <formula>NOT(ISBLANK($E19))</formula>
    </cfRule>
  </conditionalFormatting>
  <conditionalFormatting sqref="E20:F20">
    <cfRule type="cellIs" dxfId="197" priority="23" operator="lessThanOrEqual">
      <formula>59</formula>
    </cfRule>
  </conditionalFormatting>
  <conditionalFormatting sqref="C20">
    <cfRule type="expression" dxfId="196" priority="24">
      <formula>NOT(ISBLANK($C20))</formula>
    </cfRule>
  </conditionalFormatting>
  <conditionalFormatting sqref="D20">
    <cfRule type="expression" dxfId="195" priority="25">
      <formula>NOT(ISBLANK($D20))</formula>
    </cfRule>
  </conditionalFormatting>
  <conditionalFormatting sqref="F20">
    <cfRule type="expression" dxfId="194" priority="26">
      <formula>NOT(ISBLANK($F20))</formula>
    </cfRule>
  </conditionalFormatting>
  <conditionalFormatting sqref="E20">
    <cfRule type="expression" dxfId="193" priority="27">
      <formula>NOT(ISBLANK($E20))</formula>
    </cfRule>
  </conditionalFormatting>
  <conditionalFormatting sqref="E21:F21">
    <cfRule type="cellIs" dxfId="192" priority="18" operator="lessThanOrEqual">
      <formula>59</formula>
    </cfRule>
  </conditionalFormatting>
  <conditionalFormatting sqref="C21">
    <cfRule type="expression" dxfId="191" priority="19">
      <formula>NOT(ISBLANK($C21))</formula>
    </cfRule>
  </conditionalFormatting>
  <conditionalFormatting sqref="D21">
    <cfRule type="expression" dxfId="190" priority="20">
      <formula>NOT(ISBLANK($D21))</formula>
    </cfRule>
  </conditionalFormatting>
  <conditionalFormatting sqref="F21">
    <cfRule type="expression" dxfId="189" priority="21">
      <formula>NOT(ISBLANK($F21))</formula>
    </cfRule>
  </conditionalFormatting>
  <conditionalFormatting sqref="E21">
    <cfRule type="expression" dxfId="188" priority="22">
      <formula>NOT(ISBLANK($E21))</formula>
    </cfRule>
  </conditionalFormatting>
  <conditionalFormatting sqref="E22:F22">
    <cfRule type="cellIs" dxfId="187" priority="13" operator="lessThanOrEqual">
      <formula>59</formula>
    </cfRule>
  </conditionalFormatting>
  <conditionalFormatting sqref="C22">
    <cfRule type="expression" dxfId="186" priority="14">
      <formula>NOT(ISBLANK($C22))</formula>
    </cfRule>
  </conditionalFormatting>
  <conditionalFormatting sqref="D22">
    <cfRule type="expression" dxfId="185" priority="15">
      <formula>NOT(ISBLANK($D22))</formula>
    </cfRule>
  </conditionalFormatting>
  <conditionalFormatting sqref="F22">
    <cfRule type="expression" dxfId="184" priority="16">
      <formula>NOT(ISBLANK($F22))</formula>
    </cfRule>
  </conditionalFormatting>
  <conditionalFormatting sqref="E22">
    <cfRule type="expression" dxfId="183" priority="17">
      <formula>NOT(ISBLANK($E22))</formula>
    </cfRule>
  </conditionalFormatting>
  <conditionalFormatting sqref="E23:F23">
    <cfRule type="cellIs" dxfId="182" priority="8" operator="lessThanOrEqual">
      <formula>59</formula>
    </cfRule>
  </conditionalFormatting>
  <conditionalFormatting sqref="C23">
    <cfRule type="expression" dxfId="181" priority="9">
      <formula>NOT(ISBLANK($C23))</formula>
    </cfRule>
  </conditionalFormatting>
  <conditionalFormatting sqref="D23">
    <cfRule type="expression" dxfId="180" priority="10">
      <formula>NOT(ISBLANK($D23))</formula>
    </cfRule>
  </conditionalFormatting>
  <conditionalFormatting sqref="F23">
    <cfRule type="expression" dxfId="179" priority="11">
      <formula>NOT(ISBLANK($F23))</formula>
    </cfRule>
  </conditionalFormatting>
  <conditionalFormatting sqref="E23">
    <cfRule type="expression" dxfId="178" priority="12">
      <formula>NOT(ISBLANK($E23))</formula>
    </cfRule>
  </conditionalFormatting>
  <conditionalFormatting sqref="E24:F24">
    <cfRule type="cellIs" dxfId="177" priority="3" operator="lessThanOrEqual">
      <formula>59</formula>
    </cfRule>
  </conditionalFormatting>
  <conditionalFormatting sqref="C24">
    <cfRule type="expression" dxfId="176" priority="4">
      <formula>NOT(ISBLANK($C24))</formula>
    </cfRule>
  </conditionalFormatting>
  <conditionalFormatting sqref="D24">
    <cfRule type="expression" dxfId="175" priority="5">
      <formula>NOT(ISBLANK($D24))</formula>
    </cfRule>
  </conditionalFormatting>
  <conditionalFormatting sqref="F24">
    <cfRule type="expression" dxfId="174" priority="6">
      <formula>NOT(ISBLANK($F24))</formula>
    </cfRule>
  </conditionalFormatting>
  <conditionalFormatting sqref="E24">
    <cfRule type="expression" dxfId="173" priority="7">
      <formula>NOT(ISBLANK($E24))</formula>
    </cfRule>
  </conditionalFormatting>
  <conditionalFormatting sqref="M3">
    <cfRule type="expression" dxfId="172" priority="1">
      <formula>NOT(ISBLANK($M$4))</formula>
    </cfRule>
  </conditionalFormatting>
  <dataValidations count="7">
    <dataValidation type="decimal" allowBlank="1" showInputMessage="1" showErrorMessage="1" errorTitle="學分輸入錯誤" error="每學期學分不可大於4_x000a_請重新輸入" sqref="J11:J24">
      <formula1>0</formula1>
      <formula2>5</formula2>
    </dataValidation>
    <dataValidation type="decimal" operator="greaterThan" allowBlank="1" showErrorMessage="1" errorTitle="學號輸入有誤" error="學號輸入有誤_x000a_請重新輸入" sqref="M4">
      <formula1>400000000</formula1>
    </dataValidation>
    <dataValidation type="decimal" allowBlank="1" showErrorMessage="1" errorTitle="學分輸入錯誤" error="每學期學分不可大於4_x000a_請重新輸入" sqref="I11:I24">
      <formula1>0</formula1>
      <formula2>4</formula2>
    </dataValidation>
    <dataValidation type="decimal" allowBlank="1" showErrorMessage="1" errorTitle="成績輸入不正確" error="成績輸入不正確_x000a_請重新輸入" sqref="E11:F24">
      <formula1>0</formula1>
      <formula2>100</formula2>
    </dataValidation>
    <dataValidation type="textLength" allowBlank="1" showErrorMessage="1" errorTitle="課程代碼有誤" error="請檢查課程代碼並重新輸入" sqref="A11:A24">
      <formula1>10</formula1>
      <formula2>23</formula2>
    </dataValidation>
    <dataValidation type="list" allowBlank="1" showInputMessage="1" showErrorMessage="1" sqref="K11:K24">
      <formula1>選別</formula1>
    </dataValidation>
    <dataValidation type="list" allowBlank="1" showInputMessage="1" showErrorMessage="1" sqref="G11:G24">
      <formula1>課程屬性</formula1>
    </dataValidation>
  </dataValidations>
  <printOptions horizontalCentered="1"/>
  <pageMargins left="0.17" right="0.17" top="0.17" bottom="0.41" header="0" footer="0.18"/>
  <pageSetup paperSize="9" orientation="portrait" horizontalDpi="4294967293" r:id="rId1"/>
  <headerFooter alignWithMargins="0">
    <oddFooter>&amp;C&amp;F&amp;[：&amp;A</oddFooter>
  </headerFooter>
  <ignoredErrors>
    <ignoredError sqref="I1 H3:H4 M3:M4 I7 B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N30"/>
  <sheetViews>
    <sheetView zoomScaleNormal="100" workbookViewId="0">
      <selection activeCell="A11" sqref="A11"/>
    </sheetView>
  </sheetViews>
  <sheetFormatPr defaultColWidth="8.88671875" defaultRowHeight="16.2"/>
  <cols>
    <col min="1" max="1" width="11.6640625" style="26" customWidth="1"/>
    <col min="2" max="2" width="15.33203125" style="26" customWidth="1"/>
    <col min="3" max="6" width="3.6640625" style="36" customWidth="1"/>
    <col min="7" max="7" width="3.44140625" style="36" customWidth="1"/>
    <col min="8" max="8" width="15.77734375" style="26" customWidth="1"/>
    <col min="9" max="10" width="3.6640625" style="36" customWidth="1"/>
    <col min="11" max="11" width="6.21875" style="36" customWidth="1"/>
    <col min="12" max="12" width="12.88671875" style="26" customWidth="1"/>
    <col min="13" max="13" width="13.77734375" style="26" customWidth="1"/>
    <col min="14" max="16384" width="8.88671875" style="26"/>
  </cols>
  <sheetData>
    <row r="1" spans="1:14" ht="26.25" customHeight="1">
      <c r="A1" s="91" t="s">
        <v>134</v>
      </c>
      <c r="B1" s="91"/>
      <c r="C1" s="91"/>
      <c r="D1" s="91"/>
      <c r="E1" s="91"/>
      <c r="F1" s="91"/>
      <c r="G1" s="91"/>
      <c r="H1" s="91"/>
      <c r="I1" s="158" t="str">
        <f>IF('抵免科目申請表 #1'!I1:K1="","",'抵免科目申請表 #1'!I1:K1)</f>
        <v/>
      </c>
      <c r="J1" s="158"/>
      <c r="K1" s="158"/>
      <c r="L1" s="93" t="s">
        <v>133</v>
      </c>
      <c r="M1" s="93"/>
      <c r="N1" s="73"/>
    </row>
    <row r="2" spans="1:14" ht="9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4" s="27" customFormat="1" ht="20.399999999999999" customHeight="1">
      <c r="A3" s="74" t="s">
        <v>139</v>
      </c>
      <c r="B3" s="41" t="s">
        <v>136</v>
      </c>
      <c r="C3" s="6"/>
      <c r="E3" s="94" t="s">
        <v>32</v>
      </c>
      <c r="F3" s="94"/>
      <c r="G3" s="94"/>
      <c r="H3" s="75" t="str">
        <f>IF('抵免科目申請表 #1'!H3="","",'抵免科目申請表 #1'!H3)</f>
        <v/>
      </c>
      <c r="I3" s="42"/>
      <c r="J3" s="42"/>
      <c r="K3" s="42"/>
      <c r="L3" s="81" t="s">
        <v>157</v>
      </c>
      <c r="M3" s="85" t="str">
        <f>IF('抵免科目申請表 #1'!M3="","",'抵免科目申請表 #1'!M3)</f>
        <v/>
      </c>
    </row>
    <row r="4" spans="1:14" s="8" customFormat="1" ht="20.399999999999999" customHeight="1">
      <c r="A4" s="74" t="s">
        <v>153</v>
      </c>
      <c r="B4" s="157" t="str">
        <f>IF('抵免科目申請表 #1'!B4:C4="","",'抵免科目申請表 #1'!B4:C4)</f>
        <v/>
      </c>
      <c r="C4" s="157"/>
      <c r="D4" s="157"/>
      <c r="E4" s="94" t="s">
        <v>37</v>
      </c>
      <c r="F4" s="94"/>
      <c r="G4" s="94"/>
      <c r="H4" s="76" t="str">
        <f>IF('抵免科目申請表 #1'!H4="","",'抵免科目申請表 #1'!H4)</f>
        <v/>
      </c>
      <c r="I4" s="9"/>
      <c r="J4" s="9"/>
      <c r="K4" s="9"/>
      <c r="L4" s="74" t="s">
        <v>38</v>
      </c>
      <c r="M4" s="77" t="str">
        <f>IF('抵免科目申請表 #1'!M4="","",'抵免科目申請表 #1'!M4)</f>
        <v/>
      </c>
    </row>
    <row r="5" spans="1:14" s="10" customFormat="1" ht="20.399999999999999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4" s="11" customFormat="1" ht="9.75" customHeight="1" thickBot="1">
      <c r="C6" s="12"/>
      <c r="D6" s="12"/>
      <c r="E6" s="12"/>
      <c r="F6" s="12"/>
      <c r="G6" s="12"/>
      <c r="H6" s="13"/>
      <c r="I6" s="12"/>
      <c r="J6" s="12"/>
      <c r="K6" s="12"/>
      <c r="L6" s="13"/>
      <c r="M6" s="13"/>
    </row>
    <row r="7" spans="1:14" ht="27.6" customHeight="1">
      <c r="A7" s="82" t="s">
        <v>143</v>
      </c>
      <c r="B7" s="154" t="str">
        <f>IF('抵免科目申請表 #1'!B7:G7="","",'抵免科目申請表 #1'!B7:G7)</f>
        <v/>
      </c>
      <c r="C7" s="155"/>
      <c r="D7" s="155"/>
      <c r="E7" s="155"/>
      <c r="F7" s="155"/>
      <c r="G7" s="156"/>
      <c r="H7" s="83" t="s">
        <v>144</v>
      </c>
      <c r="I7" s="87" t="str">
        <f>IF(B4="","",B4)</f>
        <v/>
      </c>
      <c r="J7" s="87"/>
      <c r="K7" s="87"/>
      <c r="L7" s="87"/>
      <c r="M7" s="88"/>
    </row>
    <row r="8" spans="1:14" ht="34.950000000000003" customHeight="1">
      <c r="A8" s="97" t="s">
        <v>147</v>
      </c>
      <c r="B8" s="100" t="s">
        <v>141</v>
      </c>
      <c r="C8" s="103" t="s">
        <v>7</v>
      </c>
      <c r="D8" s="104"/>
      <c r="E8" s="105" t="s">
        <v>0</v>
      </c>
      <c r="F8" s="106"/>
      <c r="G8" s="107" t="s">
        <v>4</v>
      </c>
      <c r="H8" s="100" t="s">
        <v>142</v>
      </c>
      <c r="I8" s="103" t="s">
        <v>5</v>
      </c>
      <c r="J8" s="104"/>
      <c r="K8" s="107" t="s">
        <v>138</v>
      </c>
      <c r="L8" s="116" t="s">
        <v>9</v>
      </c>
      <c r="M8" s="119" t="s">
        <v>8</v>
      </c>
    </row>
    <row r="9" spans="1:14" ht="12.6" customHeight="1">
      <c r="A9" s="98"/>
      <c r="B9" s="101"/>
      <c r="C9" s="95" t="s">
        <v>3</v>
      </c>
      <c r="D9" s="96"/>
      <c r="E9" s="95" t="s">
        <v>3</v>
      </c>
      <c r="F9" s="96"/>
      <c r="G9" s="108"/>
      <c r="H9" s="101"/>
      <c r="I9" s="95" t="s">
        <v>6</v>
      </c>
      <c r="J9" s="96"/>
      <c r="K9" s="108"/>
      <c r="L9" s="117"/>
      <c r="M9" s="120"/>
    </row>
    <row r="10" spans="1:14" ht="12.6" customHeight="1">
      <c r="A10" s="99"/>
      <c r="B10" s="102"/>
      <c r="C10" s="79" t="s">
        <v>1</v>
      </c>
      <c r="D10" s="80" t="s">
        <v>2</v>
      </c>
      <c r="E10" s="79" t="s">
        <v>1</v>
      </c>
      <c r="F10" s="80" t="s">
        <v>2</v>
      </c>
      <c r="G10" s="109"/>
      <c r="H10" s="102"/>
      <c r="I10" s="79" t="s">
        <v>1</v>
      </c>
      <c r="J10" s="80" t="s">
        <v>2</v>
      </c>
      <c r="K10" s="109"/>
      <c r="L10" s="118"/>
      <c r="M10" s="121"/>
    </row>
    <row r="11" spans="1:14" ht="41.25" customHeight="1">
      <c r="A11" s="22"/>
      <c r="B11" s="4"/>
      <c r="C11" s="69"/>
      <c r="D11" s="69"/>
      <c r="E11" s="69"/>
      <c r="F11" s="69"/>
      <c r="G11" s="5"/>
      <c r="H11" s="4"/>
      <c r="I11" s="70"/>
      <c r="J11" s="70"/>
      <c r="K11" s="5"/>
      <c r="L11" s="39" t="str">
        <f t="shared" ref="L11:L24" si="0">IF(AND(NOT(ISBLANK($K11)),ISBLANK($A11)),"開課代碼未填寫","")</f>
        <v/>
      </c>
      <c r="M11" s="3"/>
    </row>
    <row r="12" spans="1:14" ht="41.25" customHeight="1">
      <c r="A12" s="22"/>
      <c r="B12" s="4"/>
      <c r="C12" s="69"/>
      <c r="D12" s="69"/>
      <c r="E12" s="69"/>
      <c r="F12" s="69"/>
      <c r="G12" s="5"/>
      <c r="H12" s="4"/>
      <c r="I12" s="70"/>
      <c r="J12" s="70"/>
      <c r="K12" s="5"/>
      <c r="L12" s="39" t="str">
        <f t="shared" si="0"/>
        <v/>
      </c>
      <c r="M12" s="3"/>
    </row>
    <row r="13" spans="1:14" ht="41.25" customHeight="1">
      <c r="A13" s="22"/>
      <c r="B13" s="4"/>
      <c r="C13" s="69"/>
      <c r="D13" s="69"/>
      <c r="E13" s="69"/>
      <c r="F13" s="69"/>
      <c r="G13" s="5"/>
      <c r="H13" s="4"/>
      <c r="I13" s="70"/>
      <c r="J13" s="70"/>
      <c r="K13" s="5"/>
      <c r="L13" s="39" t="str">
        <f t="shared" si="0"/>
        <v/>
      </c>
      <c r="M13" s="3"/>
    </row>
    <row r="14" spans="1:14" ht="41.25" customHeight="1">
      <c r="A14" s="22"/>
      <c r="B14" s="4"/>
      <c r="C14" s="69"/>
      <c r="D14" s="69"/>
      <c r="E14" s="69"/>
      <c r="F14" s="69"/>
      <c r="G14" s="5"/>
      <c r="H14" s="4"/>
      <c r="I14" s="70"/>
      <c r="J14" s="70"/>
      <c r="K14" s="5"/>
      <c r="L14" s="39" t="str">
        <f t="shared" si="0"/>
        <v/>
      </c>
      <c r="M14" s="3"/>
    </row>
    <row r="15" spans="1:14" ht="41.25" customHeight="1">
      <c r="A15" s="22"/>
      <c r="B15" s="4"/>
      <c r="C15" s="69"/>
      <c r="D15" s="69"/>
      <c r="E15" s="69"/>
      <c r="F15" s="69"/>
      <c r="G15" s="5"/>
      <c r="H15" s="4"/>
      <c r="I15" s="70"/>
      <c r="J15" s="70"/>
      <c r="K15" s="5"/>
      <c r="L15" s="39" t="str">
        <f t="shared" si="0"/>
        <v/>
      </c>
      <c r="M15" s="3"/>
    </row>
    <row r="16" spans="1:14" ht="41.25" customHeight="1">
      <c r="A16" s="22"/>
      <c r="B16" s="4"/>
      <c r="C16" s="69"/>
      <c r="D16" s="69"/>
      <c r="E16" s="69"/>
      <c r="F16" s="69"/>
      <c r="G16" s="5"/>
      <c r="H16" s="4"/>
      <c r="I16" s="70"/>
      <c r="J16" s="70"/>
      <c r="K16" s="5"/>
      <c r="L16" s="39" t="str">
        <f t="shared" si="0"/>
        <v/>
      </c>
      <c r="M16" s="3"/>
    </row>
    <row r="17" spans="1:13" ht="41.25" customHeight="1">
      <c r="A17" s="22"/>
      <c r="B17" s="4"/>
      <c r="C17" s="69"/>
      <c r="D17" s="69"/>
      <c r="E17" s="69"/>
      <c r="F17" s="69"/>
      <c r="G17" s="5"/>
      <c r="H17" s="4"/>
      <c r="I17" s="70"/>
      <c r="J17" s="70"/>
      <c r="K17" s="5"/>
      <c r="L17" s="39" t="str">
        <f t="shared" si="0"/>
        <v/>
      </c>
      <c r="M17" s="3"/>
    </row>
    <row r="18" spans="1:13" ht="41.25" customHeight="1">
      <c r="A18" s="22"/>
      <c r="B18" s="4"/>
      <c r="C18" s="69"/>
      <c r="D18" s="69"/>
      <c r="E18" s="69"/>
      <c r="F18" s="69"/>
      <c r="G18" s="5"/>
      <c r="H18" s="4"/>
      <c r="I18" s="70"/>
      <c r="J18" s="70"/>
      <c r="K18" s="5"/>
      <c r="L18" s="39" t="str">
        <f t="shared" si="0"/>
        <v/>
      </c>
      <c r="M18" s="3"/>
    </row>
    <row r="19" spans="1:13" ht="41.25" customHeight="1">
      <c r="A19" s="22"/>
      <c r="B19" s="4"/>
      <c r="C19" s="69"/>
      <c r="D19" s="69"/>
      <c r="E19" s="69"/>
      <c r="F19" s="69"/>
      <c r="G19" s="5"/>
      <c r="H19" s="4"/>
      <c r="I19" s="70"/>
      <c r="J19" s="70"/>
      <c r="K19" s="5"/>
      <c r="L19" s="39" t="str">
        <f t="shared" si="0"/>
        <v/>
      </c>
      <c r="M19" s="3"/>
    </row>
    <row r="20" spans="1:13" ht="41.25" customHeight="1">
      <c r="A20" s="22"/>
      <c r="B20" s="4"/>
      <c r="C20" s="69"/>
      <c r="D20" s="69"/>
      <c r="E20" s="69"/>
      <c r="F20" s="69"/>
      <c r="G20" s="5"/>
      <c r="H20" s="4"/>
      <c r="I20" s="70"/>
      <c r="J20" s="70"/>
      <c r="K20" s="5"/>
      <c r="L20" s="39" t="str">
        <f t="shared" si="0"/>
        <v/>
      </c>
      <c r="M20" s="3"/>
    </row>
    <row r="21" spans="1:13" ht="41.25" customHeight="1">
      <c r="A21" s="22"/>
      <c r="B21" s="4"/>
      <c r="C21" s="69"/>
      <c r="D21" s="69"/>
      <c r="E21" s="69"/>
      <c r="F21" s="69"/>
      <c r="G21" s="5"/>
      <c r="H21" s="4"/>
      <c r="I21" s="70"/>
      <c r="J21" s="70"/>
      <c r="K21" s="5"/>
      <c r="L21" s="39" t="str">
        <f t="shared" si="0"/>
        <v/>
      </c>
      <c r="M21" s="3"/>
    </row>
    <row r="22" spans="1:13" ht="41.25" customHeight="1">
      <c r="A22" s="22"/>
      <c r="B22" s="4"/>
      <c r="C22" s="69"/>
      <c r="D22" s="69"/>
      <c r="E22" s="69"/>
      <c r="F22" s="69"/>
      <c r="G22" s="5"/>
      <c r="H22" s="4"/>
      <c r="I22" s="70"/>
      <c r="J22" s="70"/>
      <c r="K22" s="5"/>
      <c r="L22" s="39" t="str">
        <f t="shared" si="0"/>
        <v/>
      </c>
      <c r="M22" s="3"/>
    </row>
    <row r="23" spans="1:13" ht="41.25" customHeight="1">
      <c r="A23" s="22"/>
      <c r="B23" s="4"/>
      <c r="C23" s="69"/>
      <c r="D23" s="69"/>
      <c r="E23" s="69"/>
      <c r="F23" s="69"/>
      <c r="G23" s="5"/>
      <c r="H23" s="4"/>
      <c r="I23" s="70"/>
      <c r="J23" s="70"/>
      <c r="K23" s="5"/>
      <c r="L23" s="39" t="str">
        <f t="shared" si="0"/>
        <v/>
      </c>
      <c r="M23" s="3"/>
    </row>
    <row r="24" spans="1:13" ht="41.25" customHeight="1">
      <c r="A24" s="22"/>
      <c r="B24" s="4"/>
      <c r="C24" s="69"/>
      <c r="D24" s="69"/>
      <c r="E24" s="69"/>
      <c r="F24" s="69"/>
      <c r="G24" s="5"/>
      <c r="H24" s="4"/>
      <c r="I24" s="70"/>
      <c r="J24" s="70"/>
      <c r="K24" s="5"/>
      <c r="L24" s="39" t="str">
        <f t="shared" si="0"/>
        <v/>
      </c>
      <c r="M24" s="3"/>
    </row>
    <row r="25" spans="1:13" s="28" customFormat="1" ht="15.75" customHeight="1">
      <c r="A25" s="64" t="s">
        <v>114</v>
      </c>
      <c r="B25" s="65">
        <f>SUM(I11:J24)</f>
        <v>0</v>
      </c>
      <c r="C25" s="122" t="s">
        <v>146</v>
      </c>
      <c r="D25" s="123"/>
      <c r="E25" s="123"/>
      <c r="F25" s="123"/>
      <c r="G25" s="123"/>
      <c r="H25" s="123"/>
      <c r="I25" s="123"/>
      <c r="J25" s="123"/>
      <c r="K25" s="123"/>
      <c r="L25" s="68" t="s">
        <v>116</v>
      </c>
      <c r="M25" s="25"/>
    </row>
    <row r="26" spans="1:13" ht="51.6" customHeight="1" thickBot="1">
      <c r="A26" s="66" t="s">
        <v>115</v>
      </c>
      <c r="B26" s="63">
        <f>B25+'抵免科目申請表 #2'!B25+'抵免科目申請表 #1'!B25</f>
        <v>0</v>
      </c>
      <c r="C26" s="124" t="s">
        <v>145</v>
      </c>
      <c r="D26" s="125"/>
      <c r="E26" s="16"/>
      <c r="F26" s="16"/>
      <c r="G26" s="16"/>
      <c r="H26" s="67" t="s">
        <v>11</v>
      </c>
      <c r="I26" s="23"/>
      <c r="J26" s="23"/>
      <c r="K26" s="23"/>
      <c r="L26" s="67" t="s">
        <v>12</v>
      </c>
      <c r="M26" s="24"/>
    </row>
    <row r="27" spans="1:13" ht="51.6" customHeight="1">
      <c r="A27" s="29"/>
      <c r="B27" s="30"/>
      <c r="C27" s="31"/>
      <c r="D27" s="31"/>
      <c r="E27" s="31"/>
      <c r="F27" s="31"/>
      <c r="G27" s="31"/>
      <c r="H27" s="32"/>
      <c r="I27" s="33"/>
      <c r="J27" s="33"/>
      <c r="K27" s="33"/>
      <c r="L27" s="33"/>
      <c r="M27" s="34"/>
    </row>
    <row r="30" spans="1:13" ht="16.2" customHeight="1">
      <c r="H30" s="37"/>
    </row>
  </sheetData>
  <sheetProtection password="965F" sheet="1" objects="1" scenarios="1" selectLockedCells="1"/>
  <mergeCells count="23">
    <mergeCell ref="C25:K25"/>
    <mergeCell ref="C26:D26"/>
    <mergeCell ref="I8:J8"/>
    <mergeCell ref="K8:K10"/>
    <mergeCell ref="L8:L10"/>
    <mergeCell ref="M8:M10"/>
    <mergeCell ref="C9:D9"/>
    <mergeCell ref="E9:F9"/>
    <mergeCell ref="I9:J9"/>
    <mergeCell ref="A8:A10"/>
    <mergeCell ref="B8:B10"/>
    <mergeCell ref="C8:D8"/>
    <mergeCell ref="E8:F8"/>
    <mergeCell ref="G8:G10"/>
    <mergeCell ref="H8:H10"/>
    <mergeCell ref="B7:G7"/>
    <mergeCell ref="I7:M7"/>
    <mergeCell ref="B4:D4"/>
    <mergeCell ref="A1:H1"/>
    <mergeCell ref="I1:K1"/>
    <mergeCell ref="L1:M1"/>
    <mergeCell ref="E3:G3"/>
    <mergeCell ref="E4:G4"/>
  </mergeCells>
  <phoneticPr fontId="19" type="noConversion"/>
  <conditionalFormatting sqref="B3">
    <cfRule type="expression" dxfId="171" priority="220">
      <formula>NOT(ISBLANK($B$3))</formula>
    </cfRule>
  </conditionalFormatting>
  <conditionalFormatting sqref="H3">
    <cfRule type="expression" dxfId="170" priority="219">
      <formula>NOT(ISBLANK($H$3))</formula>
    </cfRule>
  </conditionalFormatting>
  <conditionalFormatting sqref="H4">
    <cfRule type="expression" dxfId="169" priority="218">
      <formula>NOT(ISBLANK($H$4))</formula>
    </cfRule>
  </conditionalFormatting>
  <conditionalFormatting sqref="M4">
    <cfRule type="expression" dxfId="168" priority="217">
      <formula>NOT(ISBLANK($M$4))</formula>
    </cfRule>
  </conditionalFormatting>
  <conditionalFormatting sqref="A11:A20">
    <cfRule type="expression" dxfId="167" priority="215">
      <formula>NOT(ISBLANK($A11))</formula>
    </cfRule>
  </conditionalFormatting>
  <conditionalFormatting sqref="B11:B20">
    <cfRule type="expression" dxfId="166" priority="214">
      <formula>NOT(ISBLANK($B11))</formula>
    </cfRule>
  </conditionalFormatting>
  <conditionalFormatting sqref="H11:H20">
    <cfRule type="expression" dxfId="165" priority="213">
      <formula>NOT(ISBLANK($H11))</formula>
    </cfRule>
  </conditionalFormatting>
  <conditionalFormatting sqref="G11:G20">
    <cfRule type="expression" dxfId="164" priority="212">
      <formula>NOT(ISBLANK($G11))</formula>
    </cfRule>
  </conditionalFormatting>
  <conditionalFormatting sqref="A21:A24">
    <cfRule type="expression" dxfId="163" priority="211">
      <formula>NOT(ISBLANK($A21))</formula>
    </cfRule>
  </conditionalFormatting>
  <conditionalFormatting sqref="B21:B24">
    <cfRule type="expression" dxfId="162" priority="210">
      <formula>NOT(ISBLANK($B21))</formula>
    </cfRule>
  </conditionalFormatting>
  <conditionalFormatting sqref="H21:H24">
    <cfRule type="expression" dxfId="161" priority="209">
      <formula>NOT(ISBLANK($H21))</formula>
    </cfRule>
  </conditionalFormatting>
  <conditionalFormatting sqref="G21:G24">
    <cfRule type="expression" dxfId="160" priority="208">
      <formula>NOT(ISBLANK($G21))</formula>
    </cfRule>
  </conditionalFormatting>
  <conditionalFormatting sqref="K11">
    <cfRule type="expression" dxfId="159" priority="222">
      <formula>NOT(ISBLANK($K11))</formula>
    </cfRule>
  </conditionalFormatting>
  <conditionalFormatting sqref="K12:K24">
    <cfRule type="expression" dxfId="158" priority="196">
      <formula>NOT(ISBLANK($K12))</formula>
    </cfRule>
  </conditionalFormatting>
  <conditionalFormatting sqref="I7">
    <cfRule type="expression" dxfId="157" priority="159">
      <formula>NOT(ISBLANK($I$7))</formula>
    </cfRule>
  </conditionalFormatting>
  <conditionalFormatting sqref="C25">
    <cfRule type="cellIs" dxfId="156" priority="158" operator="lessThanOrEqual">
      <formula>59</formula>
    </cfRule>
  </conditionalFormatting>
  <conditionalFormatting sqref="B7">
    <cfRule type="expression" dxfId="155" priority="157">
      <formula>NOT(ISBLANK($B$7))</formula>
    </cfRule>
  </conditionalFormatting>
  <conditionalFormatting sqref="E11:F11">
    <cfRule type="cellIs" dxfId="154" priority="152" operator="lessThanOrEqual">
      <formula>59</formula>
    </cfRule>
  </conditionalFormatting>
  <conditionalFormatting sqref="C11">
    <cfRule type="expression" dxfId="153" priority="153">
      <formula>NOT(ISBLANK($C11))</formula>
    </cfRule>
  </conditionalFormatting>
  <conditionalFormatting sqref="D11">
    <cfRule type="expression" dxfId="152" priority="154">
      <formula>NOT(ISBLANK($D11))</formula>
    </cfRule>
  </conditionalFormatting>
  <conditionalFormatting sqref="F11">
    <cfRule type="expression" dxfId="151" priority="155">
      <formula>NOT(ISBLANK($F11))</formula>
    </cfRule>
  </conditionalFormatting>
  <conditionalFormatting sqref="E11">
    <cfRule type="expression" dxfId="150" priority="156">
      <formula>NOT(ISBLANK($E11))</formula>
    </cfRule>
  </conditionalFormatting>
  <conditionalFormatting sqref="E12:F12">
    <cfRule type="cellIs" dxfId="149" priority="147" operator="lessThanOrEqual">
      <formula>59</formula>
    </cfRule>
  </conditionalFormatting>
  <conditionalFormatting sqref="C12">
    <cfRule type="expression" dxfId="148" priority="148">
      <formula>NOT(ISBLANK($C12))</formula>
    </cfRule>
  </conditionalFormatting>
  <conditionalFormatting sqref="D12">
    <cfRule type="expression" dxfId="147" priority="149">
      <formula>NOT(ISBLANK($D12))</formula>
    </cfRule>
  </conditionalFormatting>
  <conditionalFormatting sqref="F12">
    <cfRule type="expression" dxfId="146" priority="150">
      <formula>NOT(ISBLANK($F12))</formula>
    </cfRule>
  </conditionalFormatting>
  <conditionalFormatting sqref="E12">
    <cfRule type="expression" dxfId="145" priority="151">
      <formula>NOT(ISBLANK($E12))</formula>
    </cfRule>
  </conditionalFormatting>
  <conditionalFormatting sqref="E13:F13">
    <cfRule type="cellIs" dxfId="144" priority="142" operator="lessThanOrEqual">
      <formula>59</formula>
    </cfRule>
  </conditionalFormatting>
  <conditionalFormatting sqref="C13">
    <cfRule type="expression" dxfId="143" priority="143">
      <formula>NOT(ISBLANK($C13))</formula>
    </cfRule>
  </conditionalFormatting>
  <conditionalFormatting sqref="D13">
    <cfRule type="expression" dxfId="142" priority="144">
      <formula>NOT(ISBLANK($D13))</formula>
    </cfRule>
  </conditionalFormatting>
  <conditionalFormatting sqref="F13">
    <cfRule type="expression" dxfId="141" priority="145">
      <formula>NOT(ISBLANK($F13))</formula>
    </cfRule>
  </conditionalFormatting>
  <conditionalFormatting sqref="E13">
    <cfRule type="expression" dxfId="140" priority="146">
      <formula>NOT(ISBLANK($E13))</formula>
    </cfRule>
  </conditionalFormatting>
  <conditionalFormatting sqref="E14:F14">
    <cfRule type="cellIs" dxfId="139" priority="137" operator="lessThanOrEqual">
      <formula>59</formula>
    </cfRule>
  </conditionalFormatting>
  <conditionalFormatting sqref="C14">
    <cfRule type="expression" dxfId="138" priority="138">
      <formula>NOT(ISBLANK($C14))</formula>
    </cfRule>
  </conditionalFormatting>
  <conditionalFormatting sqref="D14">
    <cfRule type="expression" dxfId="137" priority="139">
      <formula>NOT(ISBLANK($D14))</formula>
    </cfRule>
  </conditionalFormatting>
  <conditionalFormatting sqref="F14">
    <cfRule type="expression" dxfId="136" priority="140">
      <formula>NOT(ISBLANK($F14))</formula>
    </cfRule>
  </conditionalFormatting>
  <conditionalFormatting sqref="E14">
    <cfRule type="expression" dxfId="135" priority="141">
      <formula>NOT(ISBLANK($E14))</formula>
    </cfRule>
  </conditionalFormatting>
  <conditionalFormatting sqref="E15:F15">
    <cfRule type="cellIs" dxfId="134" priority="132" operator="lessThanOrEqual">
      <formula>59</formula>
    </cfRule>
  </conditionalFormatting>
  <conditionalFormatting sqref="C15">
    <cfRule type="expression" dxfId="133" priority="133">
      <formula>NOT(ISBLANK($C15))</formula>
    </cfRule>
  </conditionalFormatting>
  <conditionalFormatting sqref="D15">
    <cfRule type="expression" dxfId="132" priority="134">
      <formula>NOT(ISBLANK($D15))</formula>
    </cfRule>
  </conditionalFormatting>
  <conditionalFormatting sqref="F15">
    <cfRule type="expression" dxfId="131" priority="135">
      <formula>NOT(ISBLANK($F15))</formula>
    </cfRule>
  </conditionalFormatting>
  <conditionalFormatting sqref="E15">
    <cfRule type="expression" dxfId="130" priority="136">
      <formula>NOT(ISBLANK($E15))</formula>
    </cfRule>
  </conditionalFormatting>
  <conditionalFormatting sqref="E16:F16">
    <cfRule type="cellIs" dxfId="129" priority="127" operator="lessThanOrEqual">
      <formula>59</formula>
    </cfRule>
  </conditionalFormatting>
  <conditionalFormatting sqref="C16">
    <cfRule type="expression" dxfId="128" priority="128">
      <formula>NOT(ISBLANK($C16))</formula>
    </cfRule>
  </conditionalFormatting>
  <conditionalFormatting sqref="D16">
    <cfRule type="expression" dxfId="127" priority="129">
      <formula>NOT(ISBLANK($D16))</formula>
    </cfRule>
  </conditionalFormatting>
  <conditionalFormatting sqref="F16">
    <cfRule type="expression" dxfId="126" priority="130">
      <formula>NOT(ISBLANK($F16))</formula>
    </cfRule>
  </conditionalFormatting>
  <conditionalFormatting sqref="E16">
    <cfRule type="expression" dxfId="125" priority="131">
      <formula>NOT(ISBLANK($E16))</formula>
    </cfRule>
  </conditionalFormatting>
  <conditionalFormatting sqref="E17:F17">
    <cfRule type="cellIs" dxfId="124" priority="122" operator="lessThanOrEqual">
      <formula>59</formula>
    </cfRule>
  </conditionalFormatting>
  <conditionalFormatting sqref="C17">
    <cfRule type="expression" dxfId="123" priority="123">
      <formula>NOT(ISBLANK($C17))</formula>
    </cfRule>
  </conditionalFormatting>
  <conditionalFormatting sqref="D17">
    <cfRule type="expression" dxfId="122" priority="124">
      <formula>NOT(ISBLANK($D17))</formula>
    </cfRule>
  </conditionalFormatting>
  <conditionalFormatting sqref="F17">
    <cfRule type="expression" dxfId="121" priority="125">
      <formula>NOT(ISBLANK($F17))</formula>
    </cfRule>
  </conditionalFormatting>
  <conditionalFormatting sqref="E17">
    <cfRule type="expression" dxfId="120" priority="126">
      <formula>NOT(ISBLANK($E17))</formula>
    </cfRule>
  </conditionalFormatting>
  <conditionalFormatting sqref="E18:F18">
    <cfRule type="cellIs" dxfId="119" priority="117" operator="lessThanOrEqual">
      <formula>59</formula>
    </cfRule>
  </conditionalFormatting>
  <conditionalFormatting sqref="C18">
    <cfRule type="expression" dxfId="118" priority="118">
      <formula>NOT(ISBLANK($C18))</formula>
    </cfRule>
  </conditionalFormatting>
  <conditionalFormatting sqref="D18">
    <cfRule type="expression" dxfId="117" priority="119">
      <formula>NOT(ISBLANK($D18))</formula>
    </cfRule>
  </conditionalFormatting>
  <conditionalFormatting sqref="F18">
    <cfRule type="expression" dxfId="116" priority="120">
      <formula>NOT(ISBLANK($F18))</formula>
    </cfRule>
  </conditionalFormatting>
  <conditionalFormatting sqref="E18">
    <cfRule type="expression" dxfId="115" priority="121">
      <formula>NOT(ISBLANK($E18))</formula>
    </cfRule>
  </conditionalFormatting>
  <conditionalFormatting sqref="E19:F19">
    <cfRule type="cellIs" dxfId="114" priority="112" operator="lessThanOrEqual">
      <formula>59</formula>
    </cfRule>
  </conditionalFormatting>
  <conditionalFormatting sqref="C19">
    <cfRule type="expression" dxfId="113" priority="113">
      <formula>NOT(ISBLANK($C19))</formula>
    </cfRule>
  </conditionalFormatting>
  <conditionalFormatting sqref="D19">
    <cfRule type="expression" dxfId="112" priority="114">
      <formula>NOT(ISBLANK($D19))</formula>
    </cfRule>
  </conditionalFormatting>
  <conditionalFormatting sqref="F19">
    <cfRule type="expression" dxfId="111" priority="115">
      <formula>NOT(ISBLANK($F19))</formula>
    </cfRule>
  </conditionalFormatting>
  <conditionalFormatting sqref="E19">
    <cfRule type="expression" dxfId="110" priority="116">
      <formula>NOT(ISBLANK($E19))</formula>
    </cfRule>
  </conditionalFormatting>
  <conditionalFormatting sqref="E20:F20">
    <cfRule type="cellIs" dxfId="109" priority="107" operator="lessThanOrEqual">
      <formula>59</formula>
    </cfRule>
  </conditionalFormatting>
  <conditionalFormatting sqref="C20">
    <cfRule type="expression" dxfId="108" priority="108">
      <formula>NOT(ISBLANK($C20))</formula>
    </cfRule>
  </conditionalFormatting>
  <conditionalFormatting sqref="D20">
    <cfRule type="expression" dxfId="107" priority="109">
      <formula>NOT(ISBLANK($D20))</formula>
    </cfRule>
  </conditionalFormatting>
  <conditionalFormatting sqref="F20">
    <cfRule type="expression" dxfId="106" priority="110">
      <formula>NOT(ISBLANK($F20))</formula>
    </cfRule>
  </conditionalFormatting>
  <conditionalFormatting sqref="E20">
    <cfRule type="expression" dxfId="105" priority="111">
      <formula>NOT(ISBLANK($E20))</formula>
    </cfRule>
  </conditionalFormatting>
  <conditionalFormatting sqref="E21:F21">
    <cfRule type="cellIs" dxfId="104" priority="102" operator="lessThanOrEqual">
      <formula>59</formula>
    </cfRule>
  </conditionalFormatting>
  <conditionalFormatting sqref="C21">
    <cfRule type="expression" dxfId="103" priority="103">
      <formula>NOT(ISBLANK($C21))</formula>
    </cfRule>
  </conditionalFormatting>
  <conditionalFormatting sqref="D21">
    <cfRule type="expression" dxfId="102" priority="104">
      <formula>NOT(ISBLANK($D21))</formula>
    </cfRule>
  </conditionalFormatting>
  <conditionalFormatting sqref="F21">
    <cfRule type="expression" dxfId="101" priority="105">
      <formula>NOT(ISBLANK($F21))</formula>
    </cfRule>
  </conditionalFormatting>
  <conditionalFormatting sqref="E21">
    <cfRule type="expression" dxfId="100" priority="106">
      <formula>NOT(ISBLANK($E21))</formula>
    </cfRule>
  </conditionalFormatting>
  <conditionalFormatting sqref="E22:F22">
    <cfRule type="cellIs" dxfId="99" priority="97" operator="lessThanOrEqual">
      <formula>59</formula>
    </cfRule>
  </conditionalFormatting>
  <conditionalFormatting sqref="C22">
    <cfRule type="expression" dxfId="98" priority="98">
      <formula>NOT(ISBLANK($C22))</formula>
    </cfRule>
  </conditionalFormatting>
  <conditionalFormatting sqref="D22">
    <cfRule type="expression" dxfId="97" priority="99">
      <formula>NOT(ISBLANK($D22))</formula>
    </cfRule>
  </conditionalFormatting>
  <conditionalFormatting sqref="F22">
    <cfRule type="expression" dxfId="96" priority="100">
      <formula>NOT(ISBLANK($F22))</formula>
    </cfRule>
  </conditionalFormatting>
  <conditionalFormatting sqref="E22">
    <cfRule type="expression" dxfId="95" priority="101">
      <formula>NOT(ISBLANK($E22))</formula>
    </cfRule>
  </conditionalFormatting>
  <conditionalFormatting sqref="E23:F23">
    <cfRule type="cellIs" dxfId="94" priority="92" operator="lessThanOrEqual">
      <formula>59</formula>
    </cfRule>
  </conditionalFormatting>
  <conditionalFormatting sqref="C23">
    <cfRule type="expression" dxfId="93" priority="93">
      <formula>NOT(ISBLANK($C23))</formula>
    </cfRule>
  </conditionalFormatting>
  <conditionalFormatting sqref="D23">
    <cfRule type="expression" dxfId="92" priority="94">
      <formula>NOT(ISBLANK($D23))</formula>
    </cfRule>
  </conditionalFormatting>
  <conditionalFormatting sqref="F23">
    <cfRule type="expression" dxfId="91" priority="95">
      <formula>NOT(ISBLANK($F23))</formula>
    </cfRule>
  </conditionalFormatting>
  <conditionalFormatting sqref="E23">
    <cfRule type="expression" dxfId="90" priority="96">
      <formula>NOT(ISBLANK($E23))</formula>
    </cfRule>
  </conditionalFormatting>
  <conditionalFormatting sqref="E24:F24">
    <cfRule type="cellIs" dxfId="89" priority="87" operator="lessThanOrEqual">
      <formula>59</formula>
    </cfRule>
  </conditionalFormatting>
  <conditionalFormatting sqref="C24">
    <cfRule type="expression" dxfId="88" priority="88">
      <formula>NOT(ISBLANK($C24))</formula>
    </cfRule>
  </conditionalFormatting>
  <conditionalFormatting sqref="D24">
    <cfRule type="expression" dxfId="87" priority="89">
      <formula>NOT(ISBLANK($D24))</formula>
    </cfRule>
  </conditionalFormatting>
  <conditionalFormatting sqref="F24">
    <cfRule type="expression" dxfId="86" priority="90">
      <formula>NOT(ISBLANK($F24))</formula>
    </cfRule>
  </conditionalFormatting>
  <conditionalFormatting sqref="E24">
    <cfRule type="expression" dxfId="85" priority="91">
      <formula>NOT(ISBLANK($E24))</formula>
    </cfRule>
  </conditionalFormatting>
  <conditionalFormatting sqref="I11">
    <cfRule type="expression" dxfId="84" priority="81">
      <formula>NOT(ISBLANK($I11))</formula>
    </cfRule>
  </conditionalFormatting>
  <conditionalFormatting sqref="J11">
    <cfRule type="expression" dxfId="83" priority="82">
      <formula>NOT(ISBLANK($J11))</formula>
    </cfRule>
  </conditionalFormatting>
  <conditionalFormatting sqref="J11">
    <cfRule type="expression" dxfId="82" priority="83">
      <formula>$F11&lt;60</formula>
    </cfRule>
  </conditionalFormatting>
  <conditionalFormatting sqref="I11">
    <cfRule type="expression" dxfId="81" priority="84">
      <formula>$E11&lt;60</formula>
    </cfRule>
  </conditionalFormatting>
  <conditionalFormatting sqref="I11">
    <cfRule type="cellIs" dxfId="80" priority="85" operator="greaterThan">
      <formula>$C11</formula>
    </cfRule>
  </conditionalFormatting>
  <conditionalFormatting sqref="J11">
    <cfRule type="cellIs" dxfId="79" priority="86" operator="greaterThan">
      <formula>$D11</formula>
    </cfRule>
  </conditionalFormatting>
  <conditionalFormatting sqref="I12">
    <cfRule type="expression" dxfId="78" priority="75">
      <formula>NOT(ISBLANK($I12))</formula>
    </cfRule>
  </conditionalFormatting>
  <conditionalFormatting sqref="J12">
    <cfRule type="expression" dxfId="77" priority="76">
      <formula>NOT(ISBLANK($J12))</formula>
    </cfRule>
  </conditionalFormatting>
  <conditionalFormatting sqref="J12">
    <cfRule type="expression" dxfId="76" priority="77">
      <formula>$F12&lt;60</formula>
    </cfRule>
  </conditionalFormatting>
  <conditionalFormatting sqref="I12">
    <cfRule type="expression" dxfId="75" priority="78">
      <formula>$E12&lt;60</formula>
    </cfRule>
  </conditionalFormatting>
  <conditionalFormatting sqref="I12">
    <cfRule type="cellIs" dxfId="74" priority="79" operator="greaterThan">
      <formula>$C12</formula>
    </cfRule>
  </conditionalFormatting>
  <conditionalFormatting sqref="J12">
    <cfRule type="cellIs" dxfId="73" priority="80" operator="greaterThan">
      <formula>$D12</formula>
    </cfRule>
  </conditionalFormatting>
  <conditionalFormatting sqref="I13">
    <cfRule type="expression" dxfId="72" priority="69">
      <formula>NOT(ISBLANK($I13))</formula>
    </cfRule>
  </conditionalFormatting>
  <conditionalFormatting sqref="J13">
    <cfRule type="expression" dxfId="71" priority="70">
      <formula>NOT(ISBLANK($J13))</formula>
    </cfRule>
  </conditionalFormatting>
  <conditionalFormatting sqref="J13">
    <cfRule type="expression" dxfId="70" priority="71">
      <formula>$F13&lt;60</formula>
    </cfRule>
  </conditionalFormatting>
  <conditionalFormatting sqref="I13">
    <cfRule type="expression" dxfId="69" priority="72">
      <formula>$E13&lt;60</formula>
    </cfRule>
  </conditionalFormatting>
  <conditionalFormatting sqref="I13">
    <cfRule type="cellIs" dxfId="68" priority="73" operator="greaterThan">
      <formula>$C13</formula>
    </cfRule>
  </conditionalFormatting>
  <conditionalFormatting sqref="J13">
    <cfRule type="cellIs" dxfId="67" priority="74" operator="greaterThan">
      <formula>$D13</formula>
    </cfRule>
  </conditionalFormatting>
  <conditionalFormatting sqref="I14">
    <cfRule type="expression" dxfId="66" priority="63">
      <formula>NOT(ISBLANK($I14))</formula>
    </cfRule>
  </conditionalFormatting>
  <conditionalFormatting sqref="J14">
    <cfRule type="expression" dxfId="65" priority="64">
      <formula>NOT(ISBLANK($J14))</formula>
    </cfRule>
  </conditionalFormatting>
  <conditionalFormatting sqref="J14">
    <cfRule type="expression" dxfId="64" priority="65">
      <formula>$F14&lt;60</formula>
    </cfRule>
  </conditionalFormatting>
  <conditionalFormatting sqref="I14">
    <cfRule type="expression" dxfId="63" priority="66">
      <formula>$E14&lt;60</formula>
    </cfRule>
  </conditionalFormatting>
  <conditionalFormatting sqref="I14">
    <cfRule type="cellIs" dxfId="62" priority="67" operator="greaterThan">
      <formula>$C14</formula>
    </cfRule>
  </conditionalFormatting>
  <conditionalFormatting sqref="J14">
    <cfRule type="cellIs" dxfId="61" priority="68" operator="greaterThan">
      <formula>$D14</formula>
    </cfRule>
  </conditionalFormatting>
  <conditionalFormatting sqref="I15">
    <cfRule type="expression" dxfId="60" priority="57">
      <formula>NOT(ISBLANK($I15))</formula>
    </cfRule>
  </conditionalFormatting>
  <conditionalFormatting sqref="J15">
    <cfRule type="expression" dxfId="59" priority="58">
      <formula>NOT(ISBLANK($J15))</formula>
    </cfRule>
  </conditionalFormatting>
  <conditionalFormatting sqref="J15">
    <cfRule type="expression" dxfId="58" priority="59">
      <formula>$F15&lt;60</formula>
    </cfRule>
  </conditionalFormatting>
  <conditionalFormatting sqref="I15">
    <cfRule type="expression" dxfId="57" priority="60">
      <formula>$E15&lt;60</formula>
    </cfRule>
  </conditionalFormatting>
  <conditionalFormatting sqref="I15">
    <cfRule type="cellIs" dxfId="56" priority="61" operator="greaterThan">
      <formula>$C15</formula>
    </cfRule>
  </conditionalFormatting>
  <conditionalFormatting sqref="J15">
    <cfRule type="cellIs" dxfId="55" priority="62" operator="greaterThan">
      <formula>$D15</formula>
    </cfRule>
  </conditionalFormatting>
  <conditionalFormatting sqref="I16">
    <cfRule type="expression" dxfId="54" priority="51">
      <formula>NOT(ISBLANK($I16))</formula>
    </cfRule>
  </conditionalFormatting>
  <conditionalFormatting sqref="J16">
    <cfRule type="expression" dxfId="53" priority="52">
      <formula>NOT(ISBLANK($J16))</formula>
    </cfRule>
  </conditionalFormatting>
  <conditionalFormatting sqref="J16">
    <cfRule type="expression" dxfId="52" priority="53">
      <formula>$F16&lt;60</formula>
    </cfRule>
  </conditionalFormatting>
  <conditionalFormatting sqref="I16">
    <cfRule type="expression" dxfId="51" priority="54">
      <formula>$E16&lt;60</formula>
    </cfRule>
  </conditionalFormatting>
  <conditionalFormatting sqref="I16">
    <cfRule type="cellIs" dxfId="50" priority="55" operator="greaterThan">
      <formula>$C16</formula>
    </cfRule>
  </conditionalFormatting>
  <conditionalFormatting sqref="J16">
    <cfRule type="cellIs" dxfId="49" priority="56" operator="greaterThan">
      <formula>$D16</formula>
    </cfRule>
  </conditionalFormatting>
  <conditionalFormatting sqref="I17">
    <cfRule type="expression" dxfId="48" priority="45">
      <formula>NOT(ISBLANK($I17))</formula>
    </cfRule>
  </conditionalFormatting>
  <conditionalFormatting sqref="J17">
    <cfRule type="expression" dxfId="47" priority="46">
      <formula>NOT(ISBLANK($J17))</formula>
    </cfRule>
  </conditionalFormatting>
  <conditionalFormatting sqref="J17">
    <cfRule type="expression" dxfId="46" priority="47">
      <formula>$F17&lt;60</formula>
    </cfRule>
  </conditionalFormatting>
  <conditionalFormatting sqref="I17">
    <cfRule type="expression" dxfId="45" priority="48">
      <formula>$E17&lt;60</formula>
    </cfRule>
  </conditionalFormatting>
  <conditionalFormatting sqref="I17">
    <cfRule type="cellIs" dxfId="44" priority="49" operator="greaterThan">
      <formula>$C17</formula>
    </cfRule>
  </conditionalFormatting>
  <conditionalFormatting sqref="J17">
    <cfRule type="cellIs" dxfId="43" priority="50" operator="greaterThan">
      <formula>$D17</formula>
    </cfRule>
  </conditionalFormatting>
  <conditionalFormatting sqref="I18">
    <cfRule type="expression" dxfId="42" priority="39">
      <formula>NOT(ISBLANK($I18))</formula>
    </cfRule>
  </conditionalFormatting>
  <conditionalFormatting sqref="J18">
    <cfRule type="expression" dxfId="41" priority="40">
      <formula>NOT(ISBLANK($J18))</formula>
    </cfRule>
  </conditionalFormatting>
  <conditionalFormatting sqref="J18">
    <cfRule type="expression" dxfId="40" priority="41">
      <formula>$F18&lt;60</formula>
    </cfRule>
  </conditionalFormatting>
  <conditionalFormatting sqref="I18">
    <cfRule type="expression" dxfId="39" priority="42">
      <formula>$E18&lt;60</formula>
    </cfRule>
  </conditionalFormatting>
  <conditionalFormatting sqref="I18">
    <cfRule type="cellIs" dxfId="38" priority="43" operator="greaterThan">
      <formula>$C18</formula>
    </cfRule>
  </conditionalFormatting>
  <conditionalFormatting sqref="J18">
    <cfRule type="cellIs" dxfId="37" priority="44" operator="greaterThan">
      <formula>$D18</formula>
    </cfRule>
  </conditionalFormatting>
  <conditionalFormatting sqref="I19">
    <cfRule type="expression" dxfId="36" priority="33">
      <formula>NOT(ISBLANK($I19))</formula>
    </cfRule>
  </conditionalFormatting>
  <conditionalFormatting sqref="J19">
    <cfRule type="expression" dxfId="35" priority="34">
      <formula>NOT(ISBLANK($J19))</formula>
    </cfRule>
  </conditionalFormatting>
  <conditionalFormatting sqref="J19">
    <cfRule type="expression" dxfId="34" priority="35">
      <formula>$F19&lt;60</formula>
    </cfRule>
  </conditionalFormatting>
  <conditionalFormatting sqref="I19">
    <cfRule type="expression" dxfId="33" priority="36">
      <formula>$E19&lt;60</formula>
    </cfRule>
  </conditionalFormatting>
  <conditionalFormatting sqref="I19">
    <cfRule type="cellIs" dxfId="32" priority="37" operator="greaterThan">
      <formula>$C19</formula>
    </cfRule>
  </conditionalFormatting>
  <conditionalFormatting sqref="J19">
    <cfRule type="cellIs" dxfId="31" priority="38" operator="greaterThan">
      <formula>$D19</formula>
    </cfRule>
  </conditionalFormatting>
  <conditionalFormatting sqref="I20">
    <cfRule type="expression" dxfId="30" priority="27">
      <formula>NOT(ISBLANK($I20))</formula>
    </cfRule>
  </conditionalFormatting>
  <conditionalFormatting sqref="J20">
    <cfRule type="expression" dxfId="29" priority="28">
      <formula>NOT(ISBLANK($J20))</formula>
    </cfRule>
  </conditionalFormatting>
  <conditionalFormatting sqref="J20">
    <cfRule type="expression" dxfId="28" priority="29">
      <formula>$F20&lt;60</formula>
    </cfRule>
  </conditionalFormatting>
  <conditionalFormatting sqref="I20">
    <cfRule type="expression" dxfId="27" priority="30">
      <formula>$E20&lt;60</formula>
    </cfRule>
  </conditionalFormatting>
  <conditionalFormatting sqref="I20">
    <cfRule type="cellIs" dxfId="26" priority="31" operator="greaterThan">
      <formula>$C20</formula>
    </cfRule>
  </conditionalFormatting>
  <conditionalFormatting sqref="J20">
    <cfRule type="cellIs" dxfId="25" priority="32" operator="greaterThan">
      <formula>$D20</formula>
    </cfRule>
  </conditionalFormatting>
  <conditionalFormatting sqref="I21">
    <cfRule type="expression" dxfId="24" priority="21">
      <formula>NOT(ISBLANK($I21))</formula>
    </cfRule>
  </conditionalFormatting>
  <conditionalFormatting sqref="J21">
    <cfRule type="expression" dxfId="23" priority="22">
      <formula>NOT(ISBLANK($J21))</formula>
    </cfRule>
  </conditionalFormatting>
  <conditionalFormatting sqref="J21">
    <cfRule type="expression" dxfId="22" priority="23">
      <formula>$F21&lt;60</formula>
    </cfRule>
  </conditionalFormatting>
  <conditionalFormatting sqref="I21">
    <cfRule type="expression" dxfId="21" priority="24">
      <formula>$E21&lt;60</formula>
    </cfRule>
  </conditionalFormatting>
  <conditionalFormatting sqref="I21">
    <cfRule type="cellIs" dxfId="20" priority="25" operator="greaterThan">
      <formula>$C21</formula>
    </cfRule>
  </conditionalFormatting>
  <conditionalFormatting sqref="J21">
    <cfRule type="cellIs" dxfId="19" priority="26" operator="greaterThan">
      <formula>$D21</formula>
    </cfRule>
  </conditionalFormatting>
  <conditionalFormatting sqref="I22">
    <cfRule type="expression" dxfId="18" priority="15">
      <formula>NOT(ISBLANK($I22))</formula>
    </cfRule>
  </conditionalFormatting>
  <conditionalFormatting sqref="J22">
    <cfRule type="expression" dxfId="17" priority="16">
      <formula>NOT(ISBLANK($J22))</formula>
    </cfRule>
  </conditionalFormatting>
  <conditionalFormatting sqref="J22">
    <cfRule type="expression" dxfId="16" priority="17">
      <formula>$F22&lt;60</formula>
    </cfRule>
  </conditionalFormatting>
  <conditionalFormatting sqref="I22">
    <cfRule type="expression" dxfId="15" priority="18">
      <formula>$E22&lt;60</formula>
    </cfRule>
  </conditionalFormatting>
  <conditionalFormatting sqref="I22">
    <cfRule type="cellIs" dxfId="14" priority="19" operator="greaterThan">
      <formula>$C22</formula>
    </cfRule>
  </conditionalFormatting>
  <conditionalFormatting sqref="J22">
    <cfRule type="cellIs" dxfId="13" priority="20" operator="greaterThan">
      <formula>$D22</formula>
    </cfRule>
  </conditionalFormatting>
  <conditionalFormatting sqref="I23">
    <cfRule type="expression" dxfId="12" priority="9">
      <formula>NOT(ISBLANK($I23))</formula>
    </cfRule>
  </conditionalFormatting>
  <conditionalFormatting sqref="J23">
    <cfRule type="expression" dxfId="11" priority="10">
      <formula>NOT(ISBLANK($J23))</formula>
    </cfRule>
  </conditionalFormatting>
  <conditionalFormatting sqref="J23">
    <cfRule type="expression" dxfId="10" priority="11">
      <formula>$F23&lt;60</formula>
    </cfRule>
  </conditionalFormatting>
  <conditionalFormatting sqref="I23">
    <cfRule type="expression" dxfId="9" priority="12">
      <formula>$E23&lt;60</formula>
    </cfRule>
  </conditionalFormatting>
  <conditionalFormatting sqref="I23">
    <cfRule type="cellIs" dxfId="8" priority="13" operator="greaterThan">
      <formula>$C23</formula>
    </cfRule>
  </conditionalFormatting>
  <conditionalFormatting sqref="J23">
    <cfRule type="cellIs" dxfId="7" priority="14" operator="greaterThan">
      <formula>$D23</formula>
    </cfRule>
  </conditionalFormatting>
  <conditionalFormatting sqref="I24">
    <cfRule type="expression" dxfId="6" priority="3">
      <formula>NOT(ISBLANK($I24))</formula>
    </cfRule>
  </conditionalFormatting>
  <conditionalFormatting sqref="J24">
    <cfRule type="expression" dxfId="5" priority="4">
      <formula>NOT(ISBLANK($J24))</formula>
    </cfRule>
  </conditionalFormatting>
  <conditionalFormatting sqref="J24">
    <cfRule type="expression" dxfId="4" priority="5">
      <formula>$F24&lt;60</formula>
    </cfRule>
  </conditionalFormatting>
  <conditionalFormatting sqref="I24">
    <cfRule type="expression" dxfId="3" priority="6">
      <formula>$E24&lt;60</formula>
    </cfRule>
  </conditionalFormatting>
  <conditionalFormatting sqref="I24">
    <cfRule type="cellIs" dxfId="2" priority="7" operator="greaterThan">
      <formula>$C24</formula>
    </cfRule>
  </conditionalFormatting>
  <conditionalFormatting sqref="J24">
    <cfRule type="cellIs" dxfId="1" priority="8" operator="greaterThan">
      <formula>$D24</formula>
    </cfRule>
  </conditionalFormatting>
  <conditionalFormatting sqref="M3">
    <cfRule type="expression" dxfId="0" priority="1">
      <formula>NOT(ISBLANK($M$4))</formula>
    </cfRule>
  </conditionalFormatting>
  <dataValidations count="7">
    <dataValidation type="list" allowBlank="1" showInputMessage="1" showErrorMessage="1" sqref="G11:G24">
      <formula1>課程屬性</formula1>
    </dataValidation>
    <dataValidation type="list" allowBlank="1" showInputMessage="1" showErrorMessage="1" sqref="K11:K24">
      <formula1>選別</formula1>
    </dataValidation>
    <dataValidation type="textLength" allowBlank="1" showErrorMessage="1" errorTitle="課程代碼有誤" error="請檢查課程代碼並重新輸入" sqref="A11:A24">
      <formula1>10</formula1>
      <formula2>23</formula2>
    </dataValidation>
    <dataValidation type="decimal" allowBlank="1" showErrorMessage="1" errorTitle="成績輸入不正確" error="成績輸入不正確_x000a_請重新輸入" sqref="E11:F24">
      <formula1>0</formula1>
      <formula2>100</formula2>
    </dataValidation>
    <dataValidation type="decimal" allowBlank="1" showErrorMessage="1" errorTitle="學分輸入錯誤" error="每學期學分不可大於4_x000a_請重新輸入" sqref="I11:I24">
      <formula1>0</formula1>
      <formula2>4</formula2>
    </dataValidation>
    <dataValidation type="decimal" operator="greaterThan" allowBlank="1" showErrorMessage="1" errorTitle="學號輸入有誤" error="學號輸入有誤_x000a_請重新輸入" sqref="M4">
      <formula1>400000000</formula1>
    </dataValidation>
    <dataValidation type="decimal" allowBlank="1" showInputMessage="1" showErrorMessage="1" errorTitle="學分輸入錯誤" error="每學期學分不可大於4_x000a_請重新輸入" sqref="J11:J24">
      <formula1>0</formula1>
      <formula2>5</formula2>
    </dataValidation>
  </dataValidations>
  <printOptions horizontalCentered="1"/>
  <pageMargins left="0.17" right="0.17" top="0.17" bottom="0.41" header="0" footer="0.18"/>
  <pageSetup paperSize="9" orientation="portrait" horizontalDpi="4294967293" r:id="rId1"/>
  <headerFooter alignWithMargins="0">
    <oddFooter>&amp;C&amp;F&amp;[：&amp;A</oddFooter>
  </headerFooter>
  <ignoredErrors>
    <ignoredError sqref="H3:H4 M4 I7 I1 B7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I19" sqref="I19"/>
    </sheetView>
  </sheetViews>
  <sheetFormatPr defaultRowHeight="16.2"/>
  <cols>
    <col min="1" max="1" width="12" customWidth="1"/>
    <col min="2" max="2" width="11.77734375" customWidth="1"/>
    <col min="3" max="3" width="15.33203125" customWidth="1"/>
    <col min="4" max="4" width="15.44140625" customWidth="1"/>
    <col min="5" max="5" width="14.88671875" customWidth="1"/>
  </cols>
  <sheetData>
    <row r="1" spans="1:7">
      <c r="A1" s="1" t="s">
        <v>10</v>
      </c>
      <c r="B1" s="1" t="s">
        <v>13</v>
      </c>
      <c r="C1" s="1" t="s">
        <v>36</v>
      </c>
      <c r="D1" s="1" t="s">
        <v>131</v>
      </c>
      <c r="E1" s="1" t="s">
        <v>132</v>
      </c>
      <c r="F1" s="1" t="s">
        <v>33</v>
      </c>
      <c r="G1" s="1" t="s">
        <v>109</v>
      </c>
    </row>
    <row r="2" spans="1:7">
      <c r="A2" s="2" t="s">
        <v>40</v>
      </c>
      <c r="B2" s="2" t="s">
        <v>21</v>
      </c>
      <c r="C2" s="2" t="s">
        <v>137</v>
      </c>
      <c r="D2" s="2" t="s">
        <v>52</v>
      </c>
      <c r="E2" s="2" t="s">
        <v>29</v>
      </c>
      <c r="F2" s="2" t="s">
        <v>34</v>
      </c>
      <c r="G2" s="2" t="s">
        <v>110</v>
      </c>
    </row>
    <row r="3" spans="1:7">
      <c r="A3" s="2" t="s">
        <v>41</v>
      </c>
      <c r="B3" s="2" t="s">
        <v>22</v>
      </c>
      <c r="C3" s="2"/>
      <c r="D3" s="2" t="s">
        <v>26</v>
      </c>
      <c r="E3" s="2" t="s">
        <v>30</v>
      </c>
      <c r="F3" s="2" t="s">
        <v>35</v>
      </c>
      <c r="G3" s="2" t="s">
        <v>111</v>
      </c>
    </row>
    <row r="4" spans="1:7">
      <c r="A4" s="2"/>
      <c r="B4" t="s">
        <v>51</v>
      </c>
      <c r="C4" s="2"/>
      <c r="D4" s="2" t="s">
        <v>27</v>
      </c>
      <c r="E4" s="2" t="s">
        <v>113</v>
      </c>
      <c r="F4" s="2" t="s">
        <v>39</v>
      </c>
    </row>
    <row r="5" spans="1:7">
      <c r="A5" s="2"/>
      <c r="B5" s="2" t="s">
        <v>14</v>
      </c>
      <c r="C5" s="2"/>
      <c r="D5" s="2" t="s">
        <v>28</v>
      </c>
      <c r="E5" s="2"/>
      <c r="F5" s="2"/>
    </row>
    <row r="6" spans="1:7">
      <c r="A6" s="2"/>
      <c r="B6" s="2" t="s">
        <v>15</v>
      </c>
      <c r="C6" s="2"/>
      <c r="D6" s="2" t="s">
        <v>112</v>
      </c>
      <c r="E6" s="2"/>
      <c r="F6" s="2"/>
    </row>
    <row r="7" spans="1:7">
      <c r="A7" s="2"/>
      <c r="B7" s="2" t="s">
        <v>16</v>
      </c>
      <c r="C7" s="2"/>
      <c r="D7" s="2"/>
      <c r="E7" s="2"/>
      <c r="F7" s="2"/>
    </row>
    <row r="8" spans="1:7">
      <c r="A8" s="2"/>
      <c r="B8" s="2" t="s">
        <v>17</v>
      </c>
      <c r="C8" s="2"/>
      <c r="D8" s="2"/>
      <c r="E8" s="2"/>
      <c r="F8" s="2"/>
    </row>
    <row r="9" spans="1:7">
      <c r="A9" s="2"/>
      <c r="B9" s="2" t="s">
        <v>18</v>
      </c>
      <c r="C9" s="2"/>
      <c r="D9" s="2"/>
      <c r="E9" s="2"/>
      <c r="F9" s="2"/>
    </row>
    <row r="10" spans="1:7">
      <c r="A10" s="2"/>
      <c r="B10" s="2" t="s">
        <v>20</v>
      </c>
      <c r="C10" s="2"/>
      <c r="D10" s="2"/>
      <c r="E10" s="2"/>
      <c r="F10" s="2"/>
    </row>
    <row r="11" spans="1:7">
      <c r="A11" s="2"/>
      <c r="B11" s="2" t="s">
        <v>19</v>
      </c>
      <c r="C11" s="2"/>
      <c r="D11" s="2"/>
      <c r="E11" s="2"/>
      <c r="F11" s="2"/>
    </row>
    <row r="12" spans="1:7">
      <c r="A12" s="2"/>
      <c r="B12" s="2" t="s">
        <v>23</v>
      </c>
      <c r="C12" s="2"/>
      <c r="D12" s="2"/>
      <c r="E12" s="2"/>
      <c r="F12" s="2"/>
    </row>
    <row r="13" spans="1:7">
      <c r="A13" s="2"/>
      <c r="B13" s="2" t="s">
        <v>25</v>
      </c>
      <c r="C13" s="2"/>
      <c r="D13" s="2"/>
      <c r="E13" s="2"/>
    </row>
    <row r="14" spans="1:7">
      <c r="B14" s="2" t="s">
        <v>24</v>
      </c>
    </row>
  </sheetData>
  <sheetProtection selectLockedCells="1" selectUnlockedCell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15</vt:i4>
      </vt:variant>
    </vt:vector>
  </HeadingPairs>
  <TitlesOfParts>
    <vt:vector size="21" baseType="lpstr">
      <vt:lpstr>抵免科目申請範例</vt:lpstr>
      <vt:lpstr>學分抵免原則快查表</vt:lpstr>
      <vt:lpstr>抵免科目申請表 #1</vt:lpstr>
      <vt:lpstr>抵免科目申請表 #2</vt:lpstr>
      <vt:lpstr>抵免科目申請表 #3</vt:lpstr>
      <vt:lpstr>資料驗證</vt:lpstr>
      <vt:lpstr>'抵免科目申請表 #1'!_GoBack</vt:lpstr>
      <vt:lpstr>'抵免科目申請表 #2'!_GoBack</vt:lpstr>
      <vt:lpstr>'抵免科目申請表 #3'!_GoBack</vt:lpstr>
      <vt:lpstr>抵免科目申請範例!_GoBack</vt:lpstr>
      <vt:lpstr>'抵免科目申請表 #1'!Print_Titles</vt:lpstr>
      <vt:lpstr>'抵免科目申請表 #2'!Print_Titles</vt:lpstr>
      <vt:lpstr>'抵免科目申請表 #3'!Print_Titles</vt:lpstr>
      <vt:lpstr>抵免科目申請範例!Print_Titles</vt:lpstr>
      <vt:lpstr>年級</vt:lpstr>
      <vt:lpstr>身份</vt:lpstr>
      <vt:lpstr>身份別</vt:lpstr>
      <vt:lpstr>課程屬性</vt:lpstr>
      <vt:lpstr>學歷</vt:lpstr>
      <vt:lpstr>學歷狀態</vt:lpstr>
      <vt:lpstr>選別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2015-09-24T06:16:41Z</cp:lastPrinted>
  <dcterms:created xsi:type="dcterms:W3CDTF">2006-09-16T00:00:00Z</dcterms:created>
  <dcterms:modified xsi:type="dcterms:W3CDTF">2020-08-27T02:46:35Z</dcterms:modified>
</cp:coreProperties>
</file>